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ΣΤΕΓΑΣΗ" sheetId="1" r:id="rId1"/>
  </sheets>
  <definedNames>
    <definedName name="_xlnm._FilterDatabase" localSheetId="0" hidden="1">'ΣΤΕΓΑΣΗ'!$A$3:$CN$118</definedName>
    <definedName name="_xlnm.Print_Area" localSheetId="0">'ΣΤΕΓΑΣΗ'!$B$1:$AH$177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<sst xmlns="http://schemas.openxmlformats.org/spreadsheetml/2006/main" count="70" uniqueCount="56">
  <si>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</si>
  <si>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</si>
  <si>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</si>
  <si>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</si>
  <si>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</si>
  <si>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</si>
  <si>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</si>
  <si>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</si>
  <si>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</si>
  <si>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</si>
  <si>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</si>
  <si>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ΑΔΕΛΦΟΣ/Η ΦΟΙΤΗΤΗΣ/ΤΡΙΑ (0 υπότροφο) ή ΣΤΡΑΤΙΩΤΗΣ, =&gt; ΒΕΒΑΙΩΣΗ ΤΜΗΜΑΤΟΣ Ή ΒΕΒ. ΌΤΙ ΥΠΗΡΕΤΕΙ ΤΗΝ ΣΤΡΑΤ.ΘΗΤΕΙΑ</t>
  </si>
  <si>
    <t>Εισόδημα αγροτών</t>
  </si>
  <si>
    <t>Εισόδημα από Μισθωτές Υπηρεσίες Γονέων (Δημόσιο και ιδιωτικό τομέα και συνταξιούχων &amp; ταμείο ανεργίας)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</si>
  <si>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</si>
  <si>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</si>
  <si>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</si>
  <si>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</si>
  <si>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</si>
  <si>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Αρ. Μελών οικογένειας </t>
    </r>
    <r>
      <rPr>
        <sz val="8"/>
        <rFont val="Arial"/>
        <family val="2"/>
      </rPr>
      <t>(Ζώντες γονείς +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</si>
  <si>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</si>
  <si>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</si>
  <si>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</si>
  <si>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</si>
  <si>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</si>
  <si>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</si>
  <si>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</si>
  <si>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</si>
  <si>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ΤΕΚΜΑΡΤΟ ΕΙΣΟΔΗΜΑ</t>
  </si>
  <si>
    <t xml:space="preserve">ΣΥΝΟΛΙΚΟ ΕΙΣΟΔΗΜΑ </t>
  </si>
  <si>
    <t>Διδακτικές μονάδες που έχει συμπληρώσει</t>
  </si>
  <si>
    <t>Α.Μ.</t>
  </si>
  <si>
    <t>Ν/Σ</t>
  </si>
  <si>
    <t>Γ</t>
  </si>
  <si>
    <t>ΝΑΙ</t>
  </si>
  <si>
    <t>ΚΟΖΑΝΗ</t>
  </si>
  <si>
    <t>Λ/Θ</t>
  </si>
  <si>
    <t>Π/Α</t>
  </si>
  <si>
    <t>60/04-07-2014</t>
  </si>
  <si>
    <t>69/04-07-2014</t>
  </si>
  <si>
    <t>72/07-07-2014</t>
  </si>
  <si>
    <t>73/ 07-07-2014</t>
  </si>
  <si>
    <t>85/07-07-2014</t>
  </si>
  <si>
    <t>97/08-07-2014</t>
  </si>
  <si>
    <t>123/10-07-2014</t>
  </si>
  <si>
    <t>135/10-07-2014</t>
  </si>
  <si>
    <t>136/11-07-2014</t>
  </si>
  <si>
    <t>175/11-07-2014</t>
  </si>
  <si>
    <t>ΞΑΝΘΗ</t>
  </si>
  <si>
    <t>ΒΟΛΟΣ</t>
  </si>
  <si>
    <t>ΤΡΙΚΑΛΑ</t>
  </si>
  <si>
    <t>ΜΕΣΟΥΝΤΑ ΑΡΤΑΣ</t>
  </si>
  <si>
    <t>ΠΡΕΒΕΖΑ</t>
  </si>
  <si>
    <t xml:space="preserve"> MEΣΣΟΛΟΓΙ</t>
  </si>
  <si>
    <t>ΗΛΕΙΑ</t>
  </si>
  <si>
    <t>ΚΑΤΑΣΤΑΣΗ ΣΤΕΓΑΣΗΣ ΑΠΟΡΡΙΦΘΕΝΤΩΝ ΦΟΙΤΗΤΩΝ ΠΑΛΑΙΩΝ ΕΞΑΜΗΝΩΝ ΤΕΙ ΗΠΕΙΡΟΥ - ΠΑΡΑΡΤΗΜΑ ΙΩΑΝΝΙΝΩΝ ΑΚΑΔ. ΕΤΟΣ 2014-15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</si>
</sst>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2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8"/>
      <name val="Arial"/>
      <family val="2"/>
    </font>
    <font>
      <b/>
      <sz val="14"/>
      <color indexed="49"/>
      <name val="Arial"/>
      <family val="0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49"/>
      <name val="Arial"/>
      <family val="2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7"/>
      <name val="Arial"/>
      <family val="0"/>
    </font>
    <font>
      <b/>
      <sz val="12"/>
      <color indexed="17"/>
      <name val="Arial"/>
      <family val="0"/>
    </font>
    <font>
      <sz val="14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1" applyNumberFormat="0" applyAlignment="0" applyProtection="0"/>
    <xf numFmtId="0" fontId="26" fillId="16" borderId="2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1" borderId="1" applyNumberFormat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5" fontId="8" fillId="0" borderId="11" xfId="0" applyNumberFormat="1" applyFont="1" applyBorder="1" applyAlignment="1">
      <alignment wrapText="1"/>
    </xf>
    <xf numFmtId="165" fontId="8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165" fontId="9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0" fontId="8" fillId="0" borderId="11" xfId="0" applyFont="1" applyFill="1" applyBorder="1" applyAlignment="1">
      <alignment horizontal="right" wrapText="1"/>
    </xf>
    <xf numFmtId="0" fontId="8" fillId="0" borderId="11" xfId="0" applyFont="1" applyBorder="1" applyAlignment="1">
      <alignment horizontal="center"/>
    </xf>
    <xf numFmtId="165" fontId="8" fillId="0" borderId="11" xfId="0" applyNumberFormat="1" applyFont="1" applyBorder="1" applyAlignment="1">
      <alignment/>
    </xf>
    <xf numFmtId="0" fontId="11" fillId="21" borderId="11" xfId="0" applyFont="1" applyFill="1" applyBorder="1" applyAlignment="1">
      <alignment horizontal="center" vertical="center" textRotation="90" wrapText="1"/>
    </xf>
    <xf numFmtId="0" fontId="13" fillId="21" borderId="11" xfId="0" applyFont="1" applyFill="1" applyBorder="1" applyAlignment="1">
      <alignment horizontal="center" vertical="center" textRotation="90" wrapText="1"/>
    </xf>
    <xf numFmtId="0" fontId="5" fillId="21" borderId="11" xfId="0" applyFont="1" applyFill="1" applyBorder="1" applyAlignment="1">
      <alignment horizontal="center" vertical="center" textRotation="90"/>
    </xf>
    <xf numFmtId="0" fontId="5" fillId="21" borderId="11" xfId="0" applyFont="1" applyFill="1" applyBorder="1" applyAlignment="1">
      <alignment horizontal="center" vertical="center" textRotation="90" wrapText="1"/>
    </xf>
    <xf numFmtId="0" fontId="11" fillId="21" borderId="12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8" fillId="0" borderId="13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21" borderId="11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 wrapText="1"/>
    </xf>
    <xf numFmtId="4" fontId="8" fillId="0" borderId="11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right"/>
    </xf>
    <xf numFmtId="165" fontId="9" fillId="0" borderId="11" xfId="0" applyNumberFormat="1" applyFont="1" applyBorder="1" applyAlignment="1">
      <alignment horizontal="right" wrapText="1"/>
    </xf>
    <xf numFmtId="0" fontId="9" fillId="0" borderId="11" xfId="0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165" fontId="7" fillId="0" borderId="11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165" fontId="10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165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 wrapText="1"/>
    </xf>
    <xf numFmtId="4" fontId="10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left"/>
    </xf>
    <xf numFmtId="165" fontId="10" fillId="0" borderId="13" xfId="0" applyNumberFormat="1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165" fontId="21" fillId="0" borderId="13" xfId="0" applyNumberFormat="1" applyFont="1" applyBorder="1" applyAlignment="1">
      <alignment wrapText="1"/>
    </xf>
    <xf numFmtId="165" fontId="21" fillId="0" borderId="11" xfId="0" applyNumberFormat="1" applyFont="1" applyBorder="1" applyAlignment="1">
      <alignment wrapText="1"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1" xfId="0" applyFont="1" applyFill="1" applyBorder="1" applyAlignment="1">
      <alignment wrapText="1"/>
    </xf>
    <xf numFmtId="165" fontId="21" fillId="0" borderId="13" xfId="0" applyNumberFormat="1" applyFont="1" applyFill="1" applyBorder="1" applyAlignment="1">
      <alignment wrapText="1"/>
    </xf>
    <xf numFmtId="165" fontId="21" fillId="0" borderId="11" xfId="0" applyNumberFormat="1" applyFont="1" applyFill="1" applyBorder="1" applyAlignment="1">
      <alignment wrapText="1"/>
    </xf>
    <xf numFmtId="3" fontId="21" fillId="0" borderId="11" xfId="0" applyNumberFormat="1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165" fontId="21" fillId="0" borderId="13" xfId="0" applyNumberFormat="1" applyFont="1" applyBorder="1" applyAlignment="1">
      <alignment wrapText="1"/>
    </xf>
    <xf numFmtId="165" fontId="21" fillId="0" borderId="11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11" xfId="0" applyFont="1" applyFill="1" applyBorder="1" applyAlignment="1">
      <alignment wrapText="1"/>
    </xf>
    <xf numFmtId="165" fontId="10" fillId="0" borderId="13" xfId="0" applyNumberFormat="1" applyFont="1" applyFill="1" applyBorder="1" applyAlignment="1">
      <alignment wrapText="1"/>
    </xf>
    <xf numFmtId="165" fontId="10" fillId="0" borderId="11" xfId="0" applyNumberFormat="1" applyFont="1" applyFill="1" applyBorder="1" applyAlignment="1">
      <alignment wrapText="1"/>
    </xf>
    <xf numFmtId="165" fontId="8" fillId="0" borderId="13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65" fontId="15" fillId="0" borderId="13" xfId="0" applyNumberFormat="1" applyFont="1" applyFill="1" applyBorder="1" applyAlignment="1">
      <alignment/>
    </xf>
    <xf numFmtId="165" fontId="15" fillId="0" borderId="11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65" fontId="10" fillId="0" borderId="0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center"/>
    </xf>
    <xf numFmtId="0" fontId="11" fillId="21" borderId="15" xfId="0" applyFont="1" applyFill="1" applyBorder="1" applyAlignment="1">
      <alignment horizontal="center" textRotation="90" wrapText="1"/>
    </xf>
    <xf numFmtId="0" fontId="41" fillId="0" borderId="11" xfId="0" applyFont="1" applyBorder="1" applyAlignment="1">
      <alignment wrapText="1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165" fontId="7" fillId="24" borderId="11" xfId="0" applyNumberFormat="1" applyFont="1" applyFill="1" applyBorder="1" applyAlignment="1">
      <alignment wrapText="1"/>
    </xf>
    <xf numFmtId="0" fontId="42" fillId="24" borderId="11" xfId="0" applyFont="1" applyFill="1" applyBorder="1" applyAlignment="1">
      <alignment wrapText="1"/>
    </xf>
    <xf numFmtId="0" fontId="0" fillId="24" borderId="11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left"/>
    </xf>
    <xf numFmtId="165" fontId="0" fillId="24" borderId="11" xfId="0" applyNumberFormat="1" applyFont="1" applyFill="1" applyBorder="1" applyAlignment="1">
      <alignment horizontal="left" wrapText="1"/>
    </xf>
    <xf numFmtId="165" fontId="7" fillId="24" borderId="11" xfId="0" applyNumberFormat="1" applyFont="1" applyFill="1" applyBorder="1" applyAlignment="1">
      <alignment horizontal="right" wrapText="1"/>
    </xf>
    <xf numFmtId="164" fontId="0" fillId="24" borderId="0" xfId="0" applyNumberFormat="1" applyFont="1" applyFill="1" applyBorder="1" applyAlignment="1">
      <alignment horizontal="left" wrapText="1"/>
    </xf>
    <xf numFmtId="9" fontId="0" fillId="24" borderId="11" xfId="0" applyNumberFormat="1" applyFont="1" applyFill="1" applyBorder="1" applyAlignment="1">
      <alignment horizontal="left" wrapText="1"/>
    </xf>
    <xf numFmtId="9" fontId="0" fillId="24" borderId="11" xfId="0" applyNumberFormat="1" applyFont="1" applyFill="1" applyBorder="1" applyAlignment="1">
      <alignment horizontal="left"/>
    </xf>
    <xf numFmtId="4" fontId="0" fillId="24" borderId="11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left"/>
    </xf>
    <xf numFmtId="165" fontId="0" fillId="24" borderId="11" xfId="0" applyNumberFormat="1" applyFont="1" applyFill="1" applyBorder="1" applyAlignment="1">
      <alignment horizontal="left" wrapText="1"/>
    </xf>
    <xf numFmtId="165" fontId="7" fillId="24" borderId="11" xfId="0" applyNumberFormat="1" applyFont="1" applyFill="1" applyBorder="1" applyAlignment="1">
      <alignment wrapText="1"/>
    </xf>
    <xf numFmtId="0" fontId="42" fillId="24" borderId="11" xfId="0" applyFont="1" applyFill="1" applyBorder="1" applyAlignment="1">
      <alignment wrapText="1"/>
    </xf>
    <xf numFmtId="164" fontId="0" fillId="24" borderId="11" xfId="0" applyNumberFormat="1" applyFont="1" applyFill="1" applyBorder="1" applyAlignment="1">
      <alignment horizontal="left" wrapText="1"/>
    </xf>
    <xf numFmtId="0" fontId="4" fillId="24" borderId="0" xfId="0" applyFont="1" applyFill="1" applyAlignment="1">
      <alignment/>
    </xf>
    <xf numFmtId="0" fontId="0" fillId="24" borderId="12" xfId="0" applyFont="1" applyFill="1" applyBorder="1" applyAlignment="1">
      <alignment horizontal="left"/>
    </xf>
    <xf numFmtId="0" fontId="12" fillId="24" borderId="16" xfId="0" applyFont="1" applyFill="1" applyBorder="1" applyAlignment="1">
      <alignment horizontal="center" vertical="center" wrapText="1"/>
    </xf>
    <xf numFmtId="164" fontId="0" fillId="24" borderId="17" xfId="0" applyNumberFormat="1" applyFont="1" applyFill="1" applyBorder="1" applyAlignment="1">
      <alignment horizontal="left"/>
    </xf>
    <xf numFmtId="4" fontId="0" fillId="24" borderId="17" xfId="0" applyNumberFormat="1" applyFont="1" applyFill="1" applyBorder="1" applyAlignment="1">
      <alignment horizontal="left"/>
    </xf>
    <xf numFmtId="0" fontId="0" fillId="24" borderId="12" xfId="0" applyFont="1" applyFill="1" applyBorder="1" applyAlignment="1">
      <alignment horizontal="left" wrapText="1"/>
    </xf>
    <xf numFmtId="164" fontId="0" fillId="24" borderId="17" xfId="0" applyNumberFormat="1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3" fillId="25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28"/>
  <sheetViews>
    <sheetView tabSelected="1" view="pageBreakPreview" zoomScaleNormal="75" zoomScaleSheetLayoutView="100" zoomScalePageLayoutView="0" workbookViewId="0" topLeftCell="C1">
      <pane ySplit="3" topLeftCell="BM4" activePane="bottomLeft" state="frozen"/>
      <selection pane="topLeft" activeCell="B1" sqref="B1"/>
      <selection pane="bottomLeft" activeCell="C3" sqref="C3"/>
    </sheetView>
  </sheetViews>
  <sheetFormatPr defaultColWidth="9.140625" defaultRowHeight="12.75"/>
  <cols>
    <col min="1" max="1" width="6.28125" style="1" hidden="1" customWidth="1"/>
    <col min="2" max="2" width="6.00390625" style="41" customWidth="1"/>
    <col min="3" max="3" width="9.140625" style="1" customWidth="1"/>
    <col min="4" max="4" width="4.8515625" style="2" customWidth="1"/>
    <col min="5" max="5" width="5.57421875" style="2" customWidth="1"/>
    <col min="6" max="6" width="17.57421875" style="2" customWidth="1"/>
    <col min="7" max="19" width="5.421875" style="2" customWidth="1"/>
    <col min="20" max="22" width="13.421875" style="2" customWidth="1"/>
    <col min="23" max="23" width="10.28125" style="2" customWidth="1"/>
    <col min="24" max="24" width="2.28125" style="2" customWidth="1"/>
    <col min="25" max="25" width="2.00390625" style="2" customWidth="1"/>
    <col min="26" max="26" width="10.8515625" style="2" customWidth="1"/>
    <col min="27" max="27" width="10.7109375" style="2" customWidth="1"/>
    <col min="28" max="28" width="12.140625" style="2" customWidth="1"/>
    <col min="29" max="29" width="11.28125" style="2" customWidth="1"/>
    <col min="30" max="30" width="10.7109375" style="2" customWidth="1"/>
    <col min="31" max="31" width="11.28125" style="2" customWidth="1"/>
    <col min="32" max="32" width="13.421875" style="2" customWidth="1"/>
    <col min="33" max="33" width="6.421875" style="2" customWidth="1"/>
    <col min="34" max="34" width="19.421875" style="2" bestFit="1" customWidth="1"/>
    <col min="35" max="92" width="9.140625" style="4" customWidth="1"/>
    <col min="93" max="16384" width="9.140625" style="1" customWidth="1"/>
  </cols>
  <sheetData>
    <row r="1" spans="2:92" s="6" customFormat="1" ht="27.75">
      <c r="B1" s="40"/>
      <c r="C1" s="166" t="s">
        <v>55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3:33" ht="6.75" customHeight="1" thickBot="1">
      <c r="C2" s="6"/>
      <c r="AG2" s="137"/>
    </row>
    <row r="3" spans="1:34" ht="197.25" customHeight="1" thickBot="1" thickTop="1">
      <c r="A3" s="9" t="s">
        <v>0</v>
      </c>
      <c r="B3" s="42" t="s">
        <v>0</v>
      </c>
      <c r="C3" s="10" t="s">
        <v>31</v>
      </c>
      <c r="D3" s="34" t="s">
        <v>1</v>
      </c>
      <c r="E3" s="34" t="s">
        <v>6</v>
      </c>
      <c r="F3" s="35" t="s">
        <v>7</v>
      </c>
      <c r="G3" s="32" t="s">
        <v>5</v>
      </c>
      <c r="H3" s="32" t="s">
        <v>8</v>
      </c>
      <c r="I3" s="32" t="s">
        <v>2</v>
      </c>
      <c r="J3" s="32" t="s">
        <v>3</v>
      </c>
      <c r="K3" s="32" t="s">
        <v>18</v>
      </c>
      <c r="L3" s="32" t="s">
        <v>19</v>
      </c>
      <c r="M3" s="32" t="s">
        <v>20</v>
      </c>
      <c r="N3" s="32" t="s">
        <v>9</v>
      </c>
      <c r="O3" s="32" t="s">
        <v>11</v>
      </c>
      <c r="P3" s="32" t="s">
        <v>10</v>
      </c>
      <c r="Q3" s="33" t="s">
        <v>4</v>
      </c>
      <c r="R3" s="32" t="s">
        <v>21</v>
      </c>
      <c r="S3" s="32" t="s">
        <v>22</v>
      </c>
      <c r="T3" s="32" t="s">
        <v>13</v>
      </c>
      <c r="U3" s="32" t="s">
        <v>12</v>
      </c>
      <c r="V3" s="32" t="s">
        <v>14</v>
      </c>
      <c r="W3" s="32" t="s">
        <v>15</v>
      </c>
      <c r="X3" s="169" t="s">
        <v>29</v>
      </c>
      <c r="Y3" s="169" t="s">
        <v>28</v>
      </c>
      <c r="Z3" s="32" t="s">
        <v>16</v>
      </c>
      <c r="AA3" s="32" t="s">
        <v>23</v>
      </c>
      <c r="AB3" s="32" t="s">
        <v>24</v>
      </c>
      <c r="AC3" s="32" t="s">
        <v>25</v>
      </c>
      <c r="AD3" s="32" t="s">
        <v>26</v>
      </c>
      <c r="AE3" s="32" t="s">
        <v>27</v>
      </c>
      <c r="AF3" s="36" t="s">
        <v>17</v>
      </c>
      <c r="AG3" s="138" t="s">
        <v>30</v>
      </c>
      <c r="AH3" s="161"/>
    </row>
    <row r="4" spans="1:34" s="140" customFormat="1" ht="22.5" customHeight="1" thickBot="1" thickTop="1">
      <c r="A4" s="141">
        <v>26</v>
      </c>
      <c r="B4" s="144">
        <v>1</v>
      </c>
      <c r="C4" s="145">
        <v>12472</v>
      </c>
      <c r="D4" s="145" t="s">
        <v>32</v>
      </c>
      <c r="E4" s="145">
        <v>10</v>
      </c>
      <c r="F4" s="145" t="s">
        <v>46</v>
      </c>
      <c r="G4" s="144">
        <v>1</v>
      </c>
      <c r="H4" s="145">
        <v>1</v>
      </c>
      <c r="I4" s="145"/>
      <c r="J4" s="145">
        <v>1</v>
      </c>
      <c r="K4" s="144"/>
      <c r="L4" s="144">
        <v>3</v>
      </c>
      <c r="M4" s="145">
        <v>1</v>
      </c>
      <c r="N4" s="145">
        <v>1</v>
      </c>
      <c r="O4" s="145">
        <v>1</v>
      </c>
      <c r="P4" s="145"/>
      <c r="Q4" s="145"/>
      <c r="R4" s="145"/>
      <c r="S4" s="145"/>
      <c r="T4" s="146">
        <v>9588.77</v>
      </c>
      <c r="U4" s="146"/>
      <c r="V4" s="146">
        <v>1011.23</v>
      </c>
      <c r="W4" s="146"/>
      <c r="X4" s="147"/>
      <c r="Y4" s="147"/>
      <c r="Z4" s="143">
        <f aca="true" t="shared" si="0" ref="Z4:Z12">((T4*50%+U4*85%+V4)/L4)+W4</f>
        <v>1935.205</v>
      </c>
      <c r="AA4" s="143">
        <f aca="true" t="shared" si="1" ref="AA4:AA12">IF(O4=1,Z4*30%,0)</f>
        <v>580.5614999999999</v>
      </c>
      <c r="AB4" s="143">
        <f aca="true" t="shared" si="2" ref="AB4:AB12">IF(K4=1,Z4*20%,0)</f>
        <v>0</v>
      </c>
      <c r="AC4" s="143">
        <f aca="true" t="shared" si="3" ref="AC4:AC12">IF(R4=1,Z4*10%,0)</f>
        <v>0</v>
      </c>
      <c r="AD4" s="143">
        <f aca="true" t="shared" si="4" ref="AD4:AD12">IF(S4=1,Z4*30%,0)</f>
        <v>0</v>
      </c>
      <c r="AE4" s="143">
        <f aca="true" t="shared" si="5" ref="AE4:AE12">IF(I4=1,Z4*30%,0)</f>
        <v>0</v>
      </c>
      <c r="AF4" s="143">
        <f aca="true" t="shared" si="6" ref="AF4:AF12">Z4-AA4-AB4-AC4-AD4-AE4</f>
        <v>1354.6435000000001</v>
      </c>
      <c r="AG4" s="160"/>
      <c r="AH4" s="162" t="s">
        <v>54</v>
      </c>
    </row>
    <row r="5" spans="1:34" s="140" customFormat="1" ht="22.5" customHeight="1" thickBot="1" thickTop="1">
      <c r="A5" s="141"/>
      <c r="B5" s="144">
        <v>2</v>
      </c>
      <c r="C5" s="144">
        <v>12831</v>
      </c>
      <c r="D5" s="144" t="s">
        <v>37</v>
      </c>
      <c r="E5" s="144">
        <v>11</v>
      </c>
      <c r="F5" s="144" t="s">
        <v>45</v>
      </c>
      <c r="G5" s="144">
        <v>1</v>
      </c>
      <c r="H5" s="144">
        <v>1</v>
      </c>
      <c r="I5" s="144"/>
      <c r="J5" s="144">
        <v>1</v>
      </c>
      <c r="K5" s="144"/>
      <c r="L5" s="144">
        <v>3</v>
      </c>
      <c r="M5" s="144">
        <v>1</v>
      </c>
      <c r="N5" s="144">
        <v>1</v>
      </c>
      <c r="O5" s="144"/>
      <c r="P5" s="144"/>
      <c r="Q5" s="144"/>
      <c r="R5" s="144"/>
      <c r="S5" s="144">
        <v>1</v>
      </c>
      <c r="T5" s="146"/>
      <c r="U5" s="146"/>
      <c r="V5" s="146"/>
      <c r="W5" s="146"/>
      <c r="X5" s="147"/>
      <c r="Y5" s="147"/>
      <c r="Z5" s="143">
        <f t="shared" si="0"/>
        <v>0</v>
      </c>
      <c r="AA5" s="143">
        <f t="shared" si="1"/>
        <v>0</v>
      </c>
      <c r="AB5" s="143">
        <f t="shared" si="2"/>
        <v>0</v>
      </c>
      <c r="AC5" s="143">
        <f t="shared" si="3"/>
        <v>0</v>
      </c>
      <c r="AD5" s="143">
        <f t="shared" si="4"/>
        <v>0</v>
      </c>
      <c r="AE5" s="143">
        <f t="shared" si="5"/>
        <v>0</v>
      </c>
      <c r="AF5" s="143">
        <f t="shared" si="6"/>
        <v>0</v>
      </c>
      <c r="AG5" s="160" t="s">
        <v>34</v>
      </c>
      <c r="AH5" s="163" t="s">
        <v>50</v>
      </c>
    </row>
    <row r="6" spans="1:34" s="140" customFormat="1" ht="22.5" customHeight="1" thickBot="1" thickTop="1">
      <c r="A6" s="141">
        <v>101</v>
      </c>
      <c r="B6" s="145">
        <v>3</v>
      </c>
      <c r="C6" s="145">
        <v>13214</v>
      </c>
      <c r="D6" s="145" t="s">
        <v>32</v>
      </c>
      <c r="E6" s="145">
        <v>11</v>
      </c>
      <c r="F6" s="145" t="s">
        <v>42</v>
      </c>
      <c r="G6" s="144">
        <v>1</v>
      </c>
      <c r="H6" s="145">
        <v>1</v>
      </c>
      <c r="I6" s="144">
        <v>1</v>
      </c>
      <c r="J6" s="145">
        <v>1</v>
      </c>
      <c r="K6" s="144"/>
      <c r="L6" s="144">
        <v>3</v>
      </c>
      <c r="M6" s="144">
        <v>1</v>
      </c>
      <c r="N6" s="145">
        <v>1</v>
      </c>
      <c r="O6" s="145"/>
      <c r="P6" s="145">
        <v>1</v>
      </c>
      <c r="Q6" s="145"/>
      <c r="R6" s="145"/>
      <c r="S6" s="145"/>
      <c r="T6" s="146"/>
      <c r="U6" s="146"/>
      <c r="V6" s="146">
        <v>3566.67</v>
      </c>
      <c r="W6" s="146"/>
      <c r="X6" s="142"/>
      <c r="Y6" s="142"/>
      <c r="Z6" s="143">
        <f t="shared" si="0"/>
        <v>1188.89</v>
      </c>
      <c r="AA6" s="143">
        <f t="shared" si="1"/>
        <v>0</v>
      </c>
      <c r="AB6" s="143">
        <f t="shared" si="2"/>
        <v>0</v>
      </c>
      <c r="AC6" s="143">
        <f t="shared" si="3"/>
        <v>0</v>
      </c>
      <c r="AD6" s="143">
        <f t="shared" si="4"/>
        <v>0</v>
      </c>
      <c r="AE6" s="143">
        <f t="shared" si="5"/>
        <v>356.66700000000003</v>
      </c>
      <c r="AF6" s="143">
        <f t="shared" si="6"/>
        <v>832.2230000000001</v>
      </c>
      <c r="AG6" s="164"/>
      <c r="AH6" s="165" t="s">
        <v>52</v>
      </c>
    </row>
    <row r="7" spans="1:34" s="140" customFormat="1" ht="22.5" customHeight="1" thickBot="1" thickTop="1">
      <c r="A7" s="141"/>
      <c r="B7" s="145">
        <v>4</v>
      </c>
      <c r="C7" s="145">
        <v>13911</v>
      </c>
      <c r="D7" s="145" t="s">
        <v>32</v>
      </c>
      <c r="E7" s="145">
        <v>9</v>
      </c>
      <c r="F7" s="145" t="s">
        <v>43</v>
      </c>
      <c r="G7" s="144">
        <v>1</v>
      </c>
      <c r="H7" s="145">
        <v>1</v>
      </c>
      <c r="I7" s="145"/>
      <c r="J7" s="145">
        <v>1</v>
      </c>
      <c r="K7" s="144">
        <v>1</v>
      </c>
      <c r="L7" s="144">
        <v>3</v>
      </c>
      <c r="M7" s="144">
        <v>1</v>
      </c>
      <c r="N7" s="145">
        <v>1</v>
      </c>
      <c r="O7" s="145"/>
      <c r="P7" s="145"/>
      <c r="Q7" s="145"/>
      <c r="R7" s="145"/>
      <c r="S7" s="145"/>
      <c r="T7" s="146">
        <v>9156.29</v>
      </c>
      <c r="U7" s="146"/>
      <c r="V7" s="146"/>
      <c r="W7" s="146"/>
      <c r="X7" s="142"/>
      <c r="Y7" s="142"/>
      <c r="Z7" s="143">
        <f t="shared" si="0"/>
        <v>1526.0483333333334</v>
      </c>
      <c r="AA7" s="143">
        <f t="shared" si="1"/>
        <v>0</v>
      </c>
      <c r="AB7" s="143">
        <f t="shared" si="2"/>
        <v>305.2096666666667</v>
      </c>
      <c r="AC7" s="143">
        <f t="shared" si="3"/>
        <v>0</v>
      </c>
      <c r="AD7" s="143">
        <f t="shared" si="4"/>
        <v>0</v>
      </c>
      <c r="AE7" s="143">
        <f t="shared" si="5"/>
        <v>0</v>
      </c>
      <c r="AF7" s="143">
        <f t="shared" si="6"/>
        <v>1220.8386666666668</v>
      </c>
      <c r="AG7" s="144" t="s">
        <v>34</v>
      </c>
      <c r="AH7" s="148" t="s">
        <v>35</v>
      </c>
    </row>
    <row r="8" spans="1:34" s="140" customFormat="1" ht="22.5" customHeight="1" thickBot="1" thickTop="1">
      <c r="A8" s="141"/>
      <c r="B8" s="145">
        <v>5</v>
      </c>
      <c r="C8" s="145">
        <v>14201</v>
      </c>
      <c r="D8" s="145" t="s">
        <v>36</v>
      </c>
      <c r="E8" s="145">
        <v>9</v>
      </c>
      <c r="F8" s="145" t="s">
        <v>41</v>
      </c>
      <c r="G8" s="144">
        <v>1</v>
      </c>
      <c r="H8" s="145">
        <v>1</v>
      </c>
      <c r="I8" s="144"/>
      <c r="J8" s="145">
        <v>1</v>
      </c>
      <c r="K8" s="144"/>
      <c r="L8" s="144">
        <v>4</v>
      </c>
      <c r="M8" s="144">
        <v>1</v>
      </c>
      <c r="N8" s="145">
        <v>1</v>
      </c>
      <c r="O8" s="145"/>
      <c r="P8" s="145"/>
      <c r="Q8" s="145"/>
      <c r="R8" s="145"/>
      <c r="S8" s="145">
        <v>1</v>
      </c>
      <c r="T8" s="146">
        <v>19006.8</v>
      </c>
      <c r="U8" s="146"/>
      <c r="V8" s="146"/>
      <c r="W8" s="146"/>
      <c r="X8" s="142"/>
      <c r="Y8" s="142"/>
      <c r="Z8" s="143">
        <f t="shared" si="0"/>
        <v>2375.85</v>
      </c>
      <c r="AA8" s="143">
        <f t="shared" si="1"/>
        <v>0</v>
      </c>
      <c r="AB8" s="143">
        <f t="shared" si="2"/>
        <v>0</v>
      </c>
      <c r="AC8" s="143">
        <f t="shared" si="3"/>
        <v>0</v>
      </c>
      <c r="AD8" s="143">
        <f t="shared" si="4"/>
        <v>712.755</v>
      </c>
      <c r="AE8" s="143">
        <f t="shared" si="5"/>
        <v>0</v>
      </c>
      <c r="AF8" s="143">
        <f t="shared" si="6"/>
        <v>1663.0949999999998</v>
      </c>
      <c r="AG8" s="149"/>
      <c r="AH8" s="145" t="s">
        <v>48</v>
      </c>
    </row>
    <row r="9" spans="1:34" s="140" customFormat="1" ht="22.5" customHeight="1" thickBot="1" thickTop="1">
      <c r="A9" s="141">
        <v>176</v>
      </c>
      <c r="B9" s="145">
        <v>6</v>
      </c>
      <c r="C9" s="144">
        <v>16151</v>
      </c>
      <c r="D9" s="144" t="s">
        <v>36</v>
      </c>
      <c r="E9" s="144" t="s">
        <v>33</v>
      </c>
      <c r="F9" s="144" t="s">
        <v>40</v>
      </c>
      <c r="G9" s="144">
        <v>1</v>
      </c>
      <c r="H9" s="144">
        <v>1</v>
      </c>
      <c r="I9" s="144"/>
      <c r="J9" s="144">
        <v>1</v>
      </c>
      <c r="K9" s="144"/>
      <c r="L9" s="144">
        <v>5</v>
      </c>
      <c r="M9" s="144">
        <v>1</v>
      </c>
      <c r="N9" s="144">
        <v>1</v>
      </c>
      <c r="O9" s="144">
        <v>1</v>
      </c>
      <c r="P9" s="144"/>
      <c r="Q9" s="144">
        <v>1</v>
      </c>
      <c r="R9" s="144"/>
      <c r="S9" s="144"/>
      <c r="T9" s="146">
        <v>18653.69</v>
      </c>
      <c r="U9" s="146">
        <v>1219.59</v>
      </c>
      <c r="V9" s="146">
        <v>5603.46</v>
      </c>
      <c r="W9" s="146"/>
      <c r="X9" s="147"/>
      <c r="Y9" s="147"/>
      <c r="Z9" s="143">
        <f t="shared" si="0"/>
        <v>3193.3913000000002</v>
      </c>
      <c r="AA9" s="143">
        <f t="shared" si="1"/>
        <v>958.01739</v>
      </c>
      <c r="AB9" s="143">
        <f t="shared" si="2"/>
        <v>0</v>
      </c>
      <c r="AC9" s="143">
        <f t="shared" si="3"/>
        <v>0</v>
      </c>
      <c r="AD9" s="143">
        <f t="shared" si="4"/>
        <v>0</v>
      </c>
      <c r="AE9" s="143">
        <f t="shared" si="5"/>
        <v>0</v>
      </c>
      <c r="AF9" s="143">
        <f t="shared" si="6"/>
        <v>2235.3739100000003</v>
      </c>
      <c r="AG9" s="150"/>
      <c r="AH9" s="145" t="s">
        <v>48</v>
      </c>
    </row>
    <row r="10" spans="1:34" s="140" customFormat="1" ht="22.5" customHeight="1" thickBot="1" thickTop="1">
      <c r="A10" s="141">
        <v>201</v>
      </c>
      <c r="B10" s="144">
        <v>7</v>
      </c>
      <c r="C10" s="144">
        <v>13501</v>
      </c>
      <c r="D10" s="144" t="s">
        <v>32</v>
      </c>
      <c r="E10" s="144">
        <v>9</v>
      </c>
      <c r="F10" s="144" t="s">
        <v>47</v>
      </c>
      <c r="G10" s="144">
        <v>1</v>
      </c>
      <c r="H10" s="144">
        <v>1</v>
      </c>
      <c r="I10" s="144"/>
      <c r="J10" s="144">
        <v>1</v>
      </c>
      <c r="K10" s="144"/>
      <c r="L10" s="144">
        <v>3</v>
      </c>
      <c r="M10" s="144">
        <v>1</v>
      </c>
      <c r="N10" s="144">
        <v>1</v>
      </c>
      <c r="O10" s="144"/>
      <c r="P10" s="144"/>
      <c r="Q10" s="144"/>
      <c r="R10" s="144"/>
      <c r="S10" s="144">
        <v>1</v>
      </c>
      <c r="T10" s="146">
        <v>8294.4</v>
      </c>
      <c r="U10" s="146"/>
      <c r="V10" s="146">
        <v>5511.83</v>
      </c>
      <c r="W10" s="146"/>
      <c r="X10" s="142"/>
      <c r="Y10" s="142"/>
      <c r="Z10" s="143">
        <f t="shared" si="0"/>
        <v>3219.6766666666663</v>
      </c>
      <c r="AA10" s="143">
        <f t="shared" si="1"/>
        <v>0</v>
      </c>
      <c r="AB10" s="143">
        <f t="shared" si="2"/>
        <v>0</v>
      </c>
      <c r="AC10" s="143">
        <f t="shared" si="3"/>
        <v>0</v>
      </c>
      <c r="AD10" s="143">
        <f t="shared" si="4"/>
        <v>965.9029999999998</v>
      </c>
      <c r="AE10" s="143">
        <f t="shared" si="5"/>
        <v>0</v>
      </c>
      <c r="AF10" s="143">
        <f t="shared" si="6"/>
        <v>2253.7736666666665</v>
      </c>
      <c r="AG10" s="145" t="s">
        <v>34</v>
      </c>
      <c r="AH10" s="151" t="s">
        <v>50</v>
      </c>
    </row>
    <row r="11" spans="1:34" s="140" customFormat="1" ht="22.5" customHeight="1" thickBot="1" thickTop="1">
      <c r="A11" s="141">
        <v>168</v>
      </c>
      <c r="B11" s="145">
        <v>8</v>
      </c>
      <c r="C11" s="144">
        <v>14182</v>
      </c>
      <c r="D11" s="144" t="s">
        <v>32</v>
      </c>
      <c r="E11" s="144">
        <v>9</v>
      </c>
      <c r="F11" s="144" t="s">
        <v>39</v>
      </c>
      <c r="G11" s="144">
        <v>1</v>
      </c>
      <c r="H11" s="144">
        <v>1</v>
      </c>
      <c r="I11" s="144"/>
      <c r="J11" s="144">
        <v>1</v>
      </c>
      <c r="K11" s="144"/>
      <c r="L11" s="144">
        <v>6</v>
      </c>
      <c r="M11" s="144">
        <v>1</v>
      </c>
      <c r="N11" s="144">
        <v>1</v>
      </c>
      <c r="O11" s="144">
        <v>1</v>
      </c>
      <c r="P11" s="144">
        <v>1</v>
      </c>
      <c r="Q11" s="144"/>
      <c r="R11" s="144"/>
      <c r="S11" s="144"/>
      <c r="T11" s="145">
        <v>2702.94</v>
      </c>
      <c r="U11" s="146">
        <v>2398.4</v>
      </c>
      <c r="V11" s="146">
        <v>15999.77</v>
      </c>
      <c r="W11" s="145"/>
      <c r="X11" s="142"/>
      <c r="Y11" s="142"/>
      <c r="Z11" s="143">
        <f t="shared" si="0"/>
        <v>3231.646666666667</v>
      </c>
      <c r="AA11" s="143">
        <f t="shared" si="1"/>
        <v>969.494</v>
      </c>
      <c r="AB11" s="143">
        <f t="shared" si="2"/>
        <v>0</v>
      </c>
      <c r="AC11" s="143">
        <f t="shared" si="3"/>
        <v>0</v>
      </c>
      <c r="AD11" s="143">
        <f t="shared" si="4"/>
        <v>0</v>
      </c>
      <c r="AE11" s="143">
        <f t="shared" si="5"/>
        <v>0</v>
      </c>
      <c r="AF11" s="143">
        <f t="shared" si="6"/>
        <v>2262.152666666667</v>
      </c>
      <c r="AG11" s="149" t="s">
        <v>34</v>
      </c>
      <c r="AH11" s="145" t="s">
        <v>51</v>
      </c>
    </row>
    <row r="12" spans="1:34" s="140" customFormat="1" ht="22.5" customHeight="1" thickBot="1" thickTop="1">
      <c r="A12" s="141"/>
      <c r="B12" s="145">
        <v>9</v>
      </c>
      <c r="C12" s="145">
        <v>13176</v>
      </c>
      <c r="D12" s="145" t="s">
        <v>32</v>
      </c>
      <c r="E12" s="145">
        <v>10</v>
      </c>
      <c r="F12" s="145" t="s">
        <v>38</v>
      </c>
      <c r="G12" s="144">
        <v>1</v>
      </c>
      <c r="H12" s="145">
        <v>1</v>
      </c>
      <c r="I12" s="145">
        <v>1</v>
      </c>
      <c r="J12" s="145">
        <v>1</v>
      </c>
      <c r="K12" s="144"/>
      <c r="L12" s="144">
        <v>3</v>
      </c>
      <c r="M12" s="145">
        <v>1</v>
      </c>
      <c r="N12" s="145">
        <v>1</v>
      </c>
      <c r="O12" s="145"/>
      <c r="P12" s="145"/>
      <c r="Q12" s="145"/>
      <c r="R12" s="145"/>
      <c r="S12" s="145"/>
      <c r="T12" s="146">
        <v>9583.94</v>
      </c>
      <c r="U12" s="146"/>
      <c r="V12" s="146">
        <v>9608.56</v>
      </c>
      <c r="W12" s="146"/>
      <c r="X12" s="147"/>
      <c r="Y12" s="147"/>
      <c r="Z12" s="143">
        <f t="shared" si="0"/>
        <v>4800.176666666666</v>
      </c>
      <c r="AA12" s="143">
        <f t="shared" si="1"/>
        <v>0</v>
      </c>
      <c r="AB12" s="143">
        <f t="shared" si="2"/>
        <v>0</v>
      </c>
      <c r="AC12" s="143">
        <f t="shared" si="3"/>
        <v>0</v>
      </c>
      <c r="AD12" s="143">
        <f t="shared" si="4"/>
        <v>0</v>
      </c>
      <c r="AE12" s="143">
        <f t="shared" si="5"/>
        <v>1440.0529999999999</v>
      </c>
      <c r="AF12" s="143">
        <f t="shared" si="6"/>
        <v>3360.1236666666664</v>
      </c>
      <c r="AG12" s="149"/>
      <c r="AH12" s="145" t="s">
        <v>49</v>
      </c>
    </row>
    <row r="13" spans="1:34" s="159" customFormat="1" ht="22.5" customHeight="1" thickBot="1" thickTop="1">
      <c r="A13" s="152">
        <v>67</v>
      </c>
      <c r="B13" s="153">
        <v>10</v>
      </c>
      <c r="C13" s="154">
        <v>13387</v>
      </c>
      <c r="D13" s="154" t="s">
        <v>32</v>
      </c>
      <c r="E13" s="154">
        <v>9</v>
      </c>
      <c r="F13" s="154" t="s">
        <v>44</v>
      </c>
      <c r="G13" s="153">
        <v>1</v>
      </c>
      <c r="H13" s="154">
        <v>1</v>
      </c>
      <c r="I13" s="154"/>
      <c r="J13" s="154">
        <v>1</v>
      </c>
      <c r="K13" s="153"/>
      <c r="L13" s="153">
        <v>5</v>
      </c>
      <c r="M13" s="154">
        <v>1</v>
      </c>
      <c r="N13" s="154">
        <v>1</v>
      </c>
      <c r="O13" s="154"/>
      <c r="P13" s="154"/>
      <c r="Q13" s="154">
        <v>1</v>
      </c>
      <c r="R13" s="154"/>
      <c r="S13" s="154">
        <v>1</v>
      </c>
      <c r="T13" s="155">
        <v>11202.24</v>
      </c>
      <c r="U13" s="155">
        <v>4050.74</v>
      </c>
      <c r="V13" s="155">
        <v>8427.33</v>
      </c>
      <c r="W13" s="155"/>
      <c r="X13" s="156"/>
      <c r="Y13" s="156"/>
      <c r="Z13" s="157">
        <f>((T13*50%+U13*85%+V13)/L13)+W13</f>
        <v>3494.3157999999994</v>
      </c>
      <c r="AA13" s="157">
        <f>IF(O13=1,Z13*30%,0)</f>
        <v>0</v>
      </c>
      <c r="AB13" s="157">
        <f>IF(K13=1,Z13*20%,0)</f>
        <v>0</v>
      </c>
      <c r="AC13" s="157">
        <f>IF(R13=1,Z13*10%,0)</f>
        <v>0</v>
      </c>
      <c r="AD13" s="157">
        <f>IF(S13=1,Z13*30%,0)</f>
        <v>1048.2947399999998</v>
      </c>
      <c r="AE13" s="157">
        <f>IF(I13=1,Z13*30%,0)</f>
        <v>0</v>
      </c>
      <c r="AF13" s="157">
        <f>Z13-AA13-AB13-AC13-AD13-AE13</f>
        <v>2446.0210599999996</v>
      </c>
      <c r="AG13" s="153" t="s">
        <v>34</v>
      </c>
      <c r="AH13" s="158" t="s">
        <v>53</v>
      </c>
    </row>
    <row r="14" spans="1:92" s="105" customFormat="1" ht="22.5" customHeight="1" thickBot="1" thickTop="1">
      <c r="A14" s="96">
        <v>262</v>
      </c>
      <c r="B14" s="97"/>
      <c r="C14" s="98"/>
      <c r="D14" s="99"/>
      <c r="E14" s="99"/>
      <c r="F14" s="99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00"/>
      <c r="U14" s="101"/>
      <c r="V14" s="101"/>
      <c r="W14" s="101"/>
      <c r="X14" s="101"/>
      <c r="Y14" s="101"/>
      <c r="Z14" s="139"/>
      <c r="AA14" s="139"/>
      <c r="AB14" s="139"/>
      <c r="AC14" s="139"/>
      <c r="AD14" s="139"/>
      <c r="AE14" s="139"/>
      <c r="AF14" s="139"/>
      <c r="AG14" s="102"/>
      <c r="AH14" s="102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</row>
    <row r="15" spans="1:34" ht="22.5" customHeight="1" thickBot="1" thickTop="1">
      <c r="A15" s="3">
        <v>157</v>
      </c>
      <c r="B15" s="27"/>
      <c r="C15" s="11"/>
      <c r="D15" s="22"/>
      <c r="E15" s="22"/>
      <c r="F15" s="2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39"/>
      <c r="U15" s="23"/>
      <c r="V15" s="23"/>
      <c r="W15" s="23"/>
      <c r="X15" s="23"/>
      <c r="Y15" s="23"/>
      <c r="Z15" s="11"/>
      <c r="AA15" s="11"/>
      <c r="AB15" s="11"/>
      <c r="AC15" s="11"/>
      <c r="AD15" s="11"/>
      <c r="AE15" s="11"/>
      <c r="AF15" s="11"/>
      <c r="AG15" s="13"/>
      <c r="AH15" s="13"/>
    </row>
    <row r="16" spans="1:92" s="75" customFormat="1" ht="22.5" customHeight="1" thickBot="1" thickTop="1">
      <c r="A16" s="68">
        <v>243</v>
      </c>
      <c r="B16" s="77"/>
      <c r="C16" s="87"/>
      <c r="D16" s="78"/>
      <c r="E16" s="78"/>
      <c r="F16" s="78"/>
      <c r="G16" s="77"/>
      <c r="H16" s="77"/>
      <c r="I16" s="79"/>
      <c r="J16" s="77"/>
      <c r="K16" s="80"/>
      <c r="L16" s="80"/>
      <c r="M16" s="80"/>
      <c r="N16" s="77"/>
      <c r="O16" s="77"/>
      <c r="P16" s="77"/>
      <c r="Q16" s="77"/>
      <c r="R16" s="77"/>
      <c r="S16" s="77"/>
      <c r="T16" s="88"/>
      <c r="U16" s="82"/>
      <c r="V16" s="82"/>
      <c r="W16" s="82"/>
      <c r="X16" s="82"/>
      <c r="Y16" s="82"/>
      <c r="Z16" s="80"/>
      <c r="AA16" s="80"/>
      <c r="AB16" s="80"/>
      <c r="AC16" s="80"/>
      <c r="AD16" s="80"/>
      <c r="AE16" s="80"/>
      <c r="AF16" s="80"/>
      <c r="AG16" s="81"/>
      <c r="AH16" s="81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</row>
    <row r="17" spans="1:92" s="105" customFormat="1" ht="22.5" customHeight="1" thickBot="1" thickTop="1">
      <c r="A17" s="96">
        <v>105</v>
      </c>
      <c r="B17" s="97"/>
      <c r="C17" s="98"/>
      <c r="D17" s="99"/>
      <c r="E17" s="99"/>
      <c r="F17" s="99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00"/>
      <c r="U17" s="101"/>
      <c r="V17" s="101"/>
      <c r="W17" s="101"/>
      <c r="X17" s="101"/>
      <c r="Y17" s="101"/>
      <c r="Z17" s="98"/>
      <c r="AA17" s="98"/>
      <c r="AB17" s="98"/>
      <c r="AC17" s="98"/>
      <c r="AD17" s="98"/>
      <c r="AE17" s="98"/>
      <c r="AF17" s="98"/>
      <c r="AG17" s="102"/>
      <c r="AH17" s="102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</row>
    <row r="18" spans="1:92" s="105" customFormat="1" ht="22.5" customHeight="1" thickBot="1" thickTop="1">
      <c r="A18" s="96">
        <v>219</v>
      </c>
      <c r="B18" s="97"/>
      <c r="C18" s="98"/>
      <c r="D18" s="99"/>
      <c r="E18" s="99"/>
      <c r="F18" s="99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00"/>
      <c r="U18" s="101"/>
      <c r="V18" s="101"/>
      <c r="W18" s="101"/>
      <c r="X18" s="101"/>
      <c r="Y18" s="101"/>
      <c r="Z18" s="98"/>
      <c r="AA18" s="98"/>
      <c r="AB18" s="98"/>
      <c r="AC18" s="98"/>
      <c r="AD18" s="98"/>
      <c r="AE18" s="98"/>
      <c r="AF18" s="98"/>
      <c r="AG18" s="102"/>
      <c r="AH18" s="102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</row>
    <row r="19" spans="1:34" ht="22.5" customHeight="1" thickBot="1" thickTop="1">
      <c r="A19" s="3">
        <v>208</v>
      </c>
      <c r="B19" s="27"/>
      <c r="C19" s="11"/>
      <c r="D19" s="22"/>
      <c r="E19" s="2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9"/>
      <c r="U19" s="23"/>
      <c r="V19" s="23"/>
      <c r="W19" s="23"/>
      <c r="X19" s="23"/>
      <c r="Y19" s="23"/>
      <c r="Z19" s="11"/>
      <c r="AA19" s="11"/>
      <c r="AB19" s="11"/>
      <c r="AC19" s="11"/>
      <c r="AD19" s="11"/>
      <c r="AE19" s="11"/>
      <c r="AF19" s="11"/>
      <c r="AG19" s="13"/>
      <c r="AH19" s="13"/>
    </row>
    <row r="20" spans="1:92" s="105" customFormat="1" ht="22.5" customHeight="1" thickBot="1" thickTop="1">
      <c r="A20" s="96">
        <v>128</v>
      </c>
      <c r="B20" s="97"/>
      <c r="C20" s="106"/>
      <c r="D20" s="99"/>
      <c r="E20" s="99"/>
      <c r="F20" s="99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8"/>
      <c r="V20" s="108"/>
      <c r="W20" s="108"/>
      <c r="X20" s="108"/>
      <c r="Y20" s="108"/>
      <c r="Z20" s="98"/>
      <c r="AA20" s="98"/>
      <c r="AB20" s="98"/>
      <c r="AC20" s="98"/>
      <c r="AD20" s="98"/>
      <c r="AE20" s="98"/>
      <c r="AF20" s="98"/>
      <c r="AG20" s="102"/>
      <c r="AH20" s="102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</row>
    <row r="21" spans="1:34" ht="22.5" customHeight="1" thickBot="1" thickTop="1">
      <c r="A21" s="3">
        <v>32</v>
      </c>
      <c r="B21" s="27"/>
      <c r="C21" s="11"/>
      <c r="D21" s="22"/>
      <c r="E21" s="2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9"/>
      <c r="U21" s="23"/>
      <c r="V21" s="23"/>
      <c r="W21" s="23"/>
      <c r="X21" s="23"/>
      <c r="Y21" s="23"/>
      <c r="Z21" s="11"/>
      <c r="AA21" s="11"/>
      <c r="AB21" s="11"/>
      <c r="AC21" s="11"/>
      <c r="AD21" s="11"/>
      <c r="AE21" s="11"/>
      <c r="AF21" s="11"/>
      <c r="AG21" s="13"/>
      <c r="AH21" s="52"/>
    </row>
    <row r="22" spans="1:92" s="75" customFormat="1" ht="22.5" customHeight="1" thickBot="1" thickTop="1">
      <c r="A22" s="68">
        <v>249</v>
      </c>
      <c r="B22" s="77"/>
      <c r="C22" s="83"/>
      <c r="D22" s="78"/>
      <c r="E22" s="78"/>
      <c r="F22" s="78"/>
      <c r="G22" s="77"/>
      <c r="H22" s="77"/>
      <c r="I22" s="77"/>
      <c r="J22" s="77"/>
      <c r="K22" s="84"/>
      <c r="L22" s="84"/>
      <c r="M22" s="80"/>
      <c r="N22" s="77"/>
      <c r="O22" s="77"/>
      <c r="P22" s="77"/>
      <c r="Q22" s="80"/>
      <c r="R22" s="77"/>
      <c r="S22" s="77"/>
      <c r="T22" s="88"/>
      <c r="U22" s="82"/>
      <c r="V22" s="82"/>
      <c r="W22" s="82"/>
      <c r="X22" s="82"/>
      <c r="Y22" s="82"/>
      <c r="Z22" s="80"/>
      <c r="AA22" s="80"/>
      <c r="AB22" s="80"/>
      <c r="AC22" s="80"/>
      <c r="AD22" s="80"/>
      <c r="AE22" s="80"/>
      <c r="AF22" s="80"/>
      <c r="AG22" s="81"/>
      <c r="AH22" s="81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</row>
    <row r="23" spans="1:92" s="105" customFormat="1" ht="22.5" customHeight="1" thickBot="1" thickTop="1">
      <c r="A23" s="96">
        <v>77</v>
      </c>
      <c r="B23" s="97"/>
      <c r="C23" s="98"/>
      <c r="D23" s="99"/>
      <c r="E23" s="99"/>
      <c r="F23" s="99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00"/>
      <c r="U23" s="101"/>
      <c r="V23" s="101"/>
      <c r="W23" s="101"/>
      <c r="X23" s="101"/>
      <c r="Y23" s="101"/>
      <c r="Z23" s="98"/>
      <c r="AA23" s="98"/>
      <c r="AB23" s="98"/>
      <c r="AC23" s="98"/>
      <c r="AD23" s="98"/>
      <c r="AE23" s="98"/>
      <c r="AF23" s="98"/>
      <c r="AG23" s="102"/>
      <c r="AH23" s="103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</row>
    <row r="24" spans="1:92" s="105" customFormat="1" ht="22.5" customHeight="1" thickBot="1" thickTop="1">
      <c r="A24" s="96">
        <v>185</v>
      </c>
      <c r="B24" s="97"/>
      <c r="C24" s="98"/>
      <c r="D24" s="99"/>
      <c r="E24" s="99"/>
      <c r="F24" s="99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00"/>
      <c r="U24" s="101"/>
      <c r="V24" s="101"/>
      <c r="W24" s="101"/>
      <c r="X24" s="101"/>
      <c r="Y24" s="101"/>
      <c r="Z24" s="98"/>
      <c r="AA24" s="98"/>
      <c r="AB24" s="98"/>
      <c r="AC24" s="98"/>
      <c r="AD24" s="98"/>
      <c r="AE24" s="98"/>
      <c r="AF24" s="98"/>
      <c r="AG24" s="102"/>
      <c r="AH24" s="103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</row>
    <row r="25" spans="1:92" s="75" customFormat="1" ht="22.5" customHeight="1" thickBot="1" thickTop="1">
      <c r="A25" s="68">
        <v>140</v>
      </c>
      <c r="B25" s="77"/>
      <c r="C25" s="87"/>
      <c r="D25" s="78"/>
      <c r="E25" s="78"/>
      <c r="F25" s="78"/>
      <c r="G25" s="77"/>
      <c r="H25" s="77"/>
      <c r="I25" s="77"/>
      <c r="J25" s="77"/>
      <c r="K25" s="80"/>
      <c r="L25" s="80"/>
      <c r="M25" s="80"/>
      <c r="N25" s="77"/>
      <c r="O25" s="77"/>
      <c r="P25" s="77"/>
      <c r="Q25" s="77"/>
      <c r="R25" s="77"/>
      <c r="S25" s="77"/>
      <c r="T25" s="88"/>
      <c r="U25" s="82"/>
      <c r="V25" s="82"/>
      <c r="W25" s="82"/>
      <c r="X25" s="82"/>
      <c r="Y25" s="82"/>
      <c r="Z25" s="80"/>
      <c r="AA25" s="80"/>
      <c r="AB25" s="80"/>
      <c r="AC25" s="80"/>
      <c r="AD25" s="80"/>
      <c r="AE25" s="80"/>
      <c r="AF25" s="80"/>
      <c r="AG25" s="81"/>
      <c r="AH25" s="85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</row>
    <row r="26" spans="1:92" s="114" customFormat="1" ht="22.5" customHeight="1" thickBot="1" thickTop="1">
      <c r="A26" s="113">
        <v>175</v>
      </c>
      <c r="B26" s="29"/>
      <c r="C26" s="12"/>
      <c r="D26" s="45"/>
      <c r="E26" s="4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15"/>
      <c r="T26" s="116"/>
      <c r="U26" s="24"/>
      <c r="V26" s="117"/>
      <c r="W26" s="117"/>
      <c r="X26" s="117"/>
      <c r="Y26" s="117"/>
      <c r="Z26" s="12"/>
      <c r="AA26" s="12"/>
      <c r="AB26" s="12"/>
      <c r="AC26" s="12"/>
      <c r="AD26" s="12"/>
      <c r="AE26" s="12"/>
      <c r="AF26" s="12"/>
      <c r="AG26" s="14"/>
      <c r="AH26" s="46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</row>
    <row r="27" spans="1:92" s="114" customFormat="1" ht="22.5" customHeight="1" thickBot="1" thickTop="1">
      <c r="A27" s="113">
        <v>71</v>
      </c>
      <c r="B27" s="29"/>
      <c r="C27" s="12"/>
      <c r="D27" s="45"/>
      <c r="E27" s="4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18"/>
      <c r="U27" s="24"/>
      <c r="V27" s="24"/>
      <c r="W27" s="24"/>
      <c r="X27" s="24"/>
      <c r="Y27" s="24"/>
      <c r="Z27" s="12"/>
      <c r="AA27" s="12"/>
      <c r="AB27" s="12"/>
      <c r="AC27" s="12"/>
      <c r="AD27" s="12"/>
      <c r="AE27" s="12"/>
      <c r="AF27" s="12"/>
      <c r="AG27" s="14"/>
      <c r="AH27" s="55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</row>
    <row r="28" spans="1:92" s="125" customFormat="1" ht="22.5" customHeight="1" thickBot="1" thickTop="1">
      <c r="A28" s="119">
        <v>38</v>
      </c>
      <c r="B28" s="120"/>
      <c r="C28" s="106"/>
      <c r="D28" s="121"/>
      <c r="E28" s="121"/>
      <c r="F28" s="121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8"/>
      <c r="V28" s="108"/>
      <c r="W28" s="108"/>
      <c r="X28" s="108"/>
      <c r="Y28" s="108"/>
      <c r="Z28" s="106"/>
      <c r="AA28" s="106"/>
      <c r="AB28" s="106"/>
      <c r="AC28" s="106"/>
      <c r="AD28" s="106"/>
      <c r="AE28" s="106"/>
      <c r="AF28" s="106"/>
      <c r="AG28" s="122"/>
      <c r="AH28" s="123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</row>
    <row r="29" spans="1:92" s="114" customFormat="1" ht="22.5" customHeight="1" thickBot="1" thickTop="1">
      <c r="A29" s="113">
        <v>188</v>
      </c>
      <c r="B29" s="29"/>
      <c r="C29" s="12"/>
      <c r="D29" s="45"/>
      <c r="E29" s="4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18"/>
      <c r="U29" s="24"/>
      <c r="V29" s="24"/>
      <c r="W29" s="24"/>
      <c r="X29" s="24"/>
      <c r="Y29" s="24"/>
      <c r="Z29" s="12"/>
      <c r="AA29" s="12"/>
      <c r="AB29" s="12"/>
      <c r="AC29" s="12"/>
      <c r="AD29" s="12"/>
      <c r="AE29" s="12"/>
      <c r="AF29" s="12"/>
      <c r="AG29" s="14"/>
      <c r="AH29" s="55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</row>
    <row r="30" spans="1:92" s="114" customFormat="1" ht="51" customHeight="1" thickBot="1" thickTop="1">
      <c r="A30" s="113">
        <v>265</v>
      </c>
      <c r="B30" s="126"/>
      <c r="C30" s="127"/>
      <c r="D30" s="128"/>
      <c r="E30" s="128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9"/>
      <c r="T30" s="130"/>
      <c r="U30" s="131"/>
      <c r="V30" s="131"/>
      <c r="W30" s="131"/>
      <c r="X30" s="131"/>
      <c r="Y30" s="131"/>
      <c r="Z30" s="127"/>
      <c r="AA30" s="127"/>
      <c r="AB30" s="127"/>
      <c r="AC30" s="127"/>
      <c r="AD30" s="127"/>
      <c r="AE30" s="127"/>
      <c r="AF30" s="127"/>
      <c r="AG30" s="14"/>
      <c r="AH30" s="14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</row>
    <row r="31" spans="1:92" s="125" customFormat="1" ht="22.5" customHeight="1" thickBot="1" thickTop="1">
      <c r="A31" s="119">
        <v>261</v>
      </c>
      <c r="B31" s="120"/>
      <c r="C31" s="106"/>
      <c r="D31" s="121"/>
      <c r="E31" s="121"/>
      <c r="F31" s="121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08"/>
      <c r="V31" s="108"/>
      <c r="W31" s="108"/>
      <c r="X31" s="108"/>
      <c r="Y31" s="108"/>
      <c r="Z31" s="106"/>
      <c r="AA31" s="106"/>
      <c r="AB31" s="106"/>
      <c r="AC31" s="106"/>
      <c r="AD31" s="106"/>
      <c r="AE31" s="106"/>
      <c r="AF31" s="106"/>
      <c r="AG31" s="122"/>
      <c r="AH31" s="122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</row>
    <row r="32" spans="1:92" s="135" customFormat="1" ht="22.5" customHeight="1" thickBot="1" thickTop="1">
      <c r="A32" s="132">
        <v>241</v>
      </c>
      <c r="B32" s="69"/>
      <c r="C32" s="70"/>
      <c r="D32" s="71"/>
      <c r="E32" s="71"/>
      <c r="F32" s="71"/>
      <c r="G32" s="69"/>
      <c r="H32" s="69"/>
      <c r="I32" s="69"/>
      <c r="J32" s="69"/>
      <c r="K32" s="86"/>
      <c r="L32" s="86"/>
      <c r="M32" s="72"/>
      <c r="N32" s="69"/>
      <c r="O32" s="69"/>
      <c r="P32" s="69"/>
      <c r="Q32" s="72"/>
      <c r="R32" s="69"/>
      <c r="S32" s="69"/>
      <c r="T32" s="133"/>
      <c r="U32" s="73"/>
      <c r="V32" s="73"/>
      <c r="W32" s="73"/>
      <c r="X32" s="73"/>
      <c r="Y32" s="73"/>
      <c r="Z32" s="72"/>
      <c r="AA32" s="72"/>
      <c r="AB32" s="72"/>
      <c r="AC32" s="72"/>
      <c r="AD32" s="72"/>
      <c r="AE32" s="72"/>
      <c r="AF32" s="72"/>
      <c r="AG32" s="76"/>
      <c r="AH32" s="76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</row>
    <row r="33" spans="1:92" s="114" customFormat="1" ht="22.5" customHeight="1" thickBot="1" thickTop="1">
      <c r="A33" s="113">
        <v>79</v>
      </c>
      <c r="B33" s="29"/>
      <c r="C33" s="12"/>
      <c r="D33" s="45"/>
      <c r="E33" s="4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18"/>
      <c r="U33" s="24"/>
      <c r="V33" s="24"/>
      <c r="W33" s="24"/>
      <c r="X33" s="24"/>
      <c r="Y33" s="24"/>
      <c r="Z33" s="12"/>
      <c r="AA33" s="12"/>
      <c r="AB33" s="12"/>
      <c r="AC33" s="12"/>
      <c r="AD33" s="12"/>
      <c r="AE33" s="12"/>
      <c r="AF33" s="12"/>
      <c r="AG33" s="14"/>
      <c r="AH33" s="55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</row>
    <row r="34" spans="1:92" s="75" customFormat="1" ht="22.5" customHeight="1" thickBot="1" thickTop="1">
      <c r="A34" s="68">
        <v>211</v>
      </c>
      <c r="B34" s="77"/>
      <c r="C34" s="83"/>
      <c r="D34" s="78"/>
      <c r="E34" s="78"/>
      <c r="F34" s="78"/>
      <c r="G34" s="77"/>
      <c r="H34" s="77"/>
      <c r="I34" s="77"/>
      <c r="J34" s="77"/>
      <c r="K34" s="84"/>
      <c r="L34" s="84"/>
      <c r="M34" s="80"/>
      <c r="N34" s="77"/>
      <c r="O34" s="77"/>
      <c r="P34" s="77"/>
      <c r="Q34" s="80"/>
      <c r="R34" s="77"/>
      <c r="S34" s="77"/>
      <c r="T34" s="82"/>
      <c r="U34" s="82"/>
      <c r="V34" s="82"/>
      <c r="W34" s="82"/>
      <c r="X34" s="82"/>
      <c r="Y34" s="82"/>
      <c r="Z34" s="80"/>
      <c r="AA34" s="80"/>
      <c r="AB34" s="80"/>
      <c r="AC34" s="80"/>
      <c r="AD34" s="80"/>
      <c r="AE34" s="80"/>
      <c r="AF34" s="80"/>
      <c r="AG34" s="81"/>
      <c r="AH34" s="81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1:92" s="105" customFormat="1" ht="22.5" customHeight="1" thickBot="1" thickTop="1">
      <c r="A35" s="96">
        <v>205</v>
      </c>
      <c r="B35" s="97"/>
      <c r="C35" s="98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100"/>
      <c r="U35" s="101"/>
      <c r="V35" s="101"/>
      <c r="W35" s="101"/>
      <c r="X35" s="101"/>
      <c r="Y35" s="101"/>
      <c r="Z35" s="98"/>
      <c r="AA35" s="98"/>
      <c r="AB35" s="98"/>
      <c r="AC35" s="98"/>
      <c r="AD35" s="98"/>
      <c r="AE35" s="98"/>
      <c r="AF35" s="98"/>
      <c r="AG35" s="102"/>
      <c r="AH35" s="103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</row>
    <row r="36" spans="1:92" s="105" customFormat="1" ht="22.5" customHeight="1" thickBot="1" thickTop="1">
      <c r="A36" s="96">
        <v>151</v>
      </c>
      <c r="B36" s="97"/>
      <c r="C36" s="98"/>
      <c r="D36" s="99"/>
      <c r="E36" s="99"/>
      <c r="F36" s="99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0"/>
      <c r="U36" s="101"/>
      <c r="V36" s="101"/>
      <c r="W36" s="101"/>
      <c r="X36" s="101"/>
      <c r="Y36" s="101"/>
      <c r="Z36" s="98"/>
      <c r="AA36" s="98"/>
      <c r="AB36" s="98"/>
      <c r="AC36" s="98"/>
      <c r="AD36" s="98"/>
      <c r="AE36" s="98"/>
      <c r="AF36" s="98"/>
      <c r="AG36" s="102"/>
      <c r="AH36" s="103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</row>
    <row r="37" spans="1:92" s="105" customFormat="1" ht="22.5" customHeight="1" thickBot="1" thickTop="1">
      <c r="A37" s="96">
        <v>242</v>
      </c>
      <c r="B37" s="97"/>
      <c r="C37" s="98"/>
      <c r="D37" s="99"/>
      <c r="E37" s="99"/>
      <c r="F37" s="99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0"/>
      <c r="U37" s="101"/>
      <c r="V37" s="101"/>
      <c r="W37" s="101"/>
      <c r="X37" s="101"/>
      <c r="Y37" s="101"/>
      <c r="Z37" s="98"/>
      <c r="AA37" s="98"/>
      <c r="AB37" s="98"/>
      <c r="AC37" s="98"/>
      <c r="AD37" s="98"/>
      <c r="AE37" s="98"/>
      <c r="AF37" s="98"/>
      <c r="AG37" s="102"/>
      <c r="AH37" s="102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</row>
    <row r="38" spans="1:92" s="105" customFormat="1" ht="22.5" customHeight="1" thickBot="1" thickTop="1">
      <c r="A38" s="96">
        <v>202</v>
      </c>
      <c r="B38" s="97"/>
      <c r="C38" s="98"/>
      <c r="D38" s="99"/>
      <c r="E38" s="99"/>
      <c r="F38" s="99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0"/>
      <c r="U38" s="101"/>
      <c r="V38" s="101"/>
      <c r="W38" s="101"/>
      <c r="X38" s="101"/>
      <c r="Y38" s="101"/>
      <c r="Z38" s="98"/>
      <c r="AA38" s="98"/>
      <c r="AB38" s="98"/>
      <c r="AC38" s="98"/>
      <c r="AD38" s="98"/>
      <c r="AE38" s="98"/>
      <c r="AF38" s="98"/>
      <c r="AG38" s="102"/>
      <c r="AH38" s="103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</row>
    <row r="39" spans="1:92" s="91" customFormat="1" ht="22.5" customHeight="1" thickBot="1" thickTop="1">
      <c r="A39" s="89">
        <v>171</v>
      </c>
      <c r="B39" s="92"/>
      <c r="C39" s="93"/>
      <c r="D39" s="110"/>
      <c r="E39" s="110"/>
      <c r="F39" s="110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11"/>
      <c r="U39" s="112"/>
      <c r="V39" s="112"/>
      <c r="W39" s="112"/>
      <c r="X39" s="112"/>
      <c r="Y39" s="112"/>
      <c r="Z39" s="93"/>
      <c r="AA39" s="93"/>
      <c r="AB39" s="93"/>
      <c r="AC39" s="93"/>
      <c r="AD39" s="93"/>
      <c r="AE39" s="93"/>
      <c r="AF39" s="93"/>
      <c r="AG39" s="94"/>
      <c r="AH39" s="95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</row>
    <row r="40" spans="1:92" s="105" customFormat="1" ht="22.5" customHeight="1" thickBot="1" thickTop="1">
      <c r="A40" s="96">
        <v>89</v>
      </c>
      <c r="B40" s="97"/>
      <c r="C40" s="98"/>
      <c r="D40" s="99"/>
      <c r="E40" s="99"/>
      <c r="F40" s="99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0"/>
      <c r="U40" s="101"/>
      <c r="V40" s="101"/>
      <c r="W40" s="101"/>
      <c r="X40" s="101"/>
      <c r="Y40" s="101"/>
      <c r="Z40" s="98"/>
      <c r="AA40" s="98"/>
      <c r="AB40" s="98"/>
      <c r="AC40" s="98"/>
      <c r="AD40" s="98"/>
      <c r="AE40" s="98"/>
      <c r="AF40" s="98"/>
      <c r="AG40" s="102"/>
      <c r="AH40" s="103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</row>
    <row r="41" spans="1:92" s="91" customFormat="1" ht="22.5" customHeight="1" thickBot="1" thickTop="1">
      <c r="A41" s="89">
        <v>200</v>
      </c>
      <c r="B41" s="92"/>
      <c r="C41" s="93"/>
      <c r="D41" s="110"/>
      <c r="E41" s="110"/>
      <c r="F41" s="110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11"/>
      <c r="U41" s="112"/>
      <c r="V41" s="112"/>
      <c r="W41" s="112"/>
      <c r="X41" s="112"/>
      <c r="Y41" s="112"/>
      <c r="Z41" s="93"/>
      <c r="AA41" s="93"/>
      <c r="AB41" s="93"/>
      <c r="AC41" s="93"/>
      <c r="AD41" s="93"/>
      <c r="AE41" s="93"/>
      <c r="AF41" s="93"/>
      <c r="AG41" s="94"/>
      <c r="AH41" s="94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</row>
    <row r="42" spans="1:92" s="105" customFormat="1" ht="22.5" customHeight="1" thickBot="1" thickTop="1">
      <c r="A42" s="96">
        <v>10</v>
      </c>
      <c r="B42" s="97"/>
      <c r="C42" s="98"/>
      <c r="D42" s="99"/>
      <c r="E42" s="99"/>
      <c r="F42" s="9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0"/>
      <c r="U42" s="101"/>
      <c r="V42" s="101"/>
      <c r="W42" s="101"/>
      <c r="X42" s="101"/>
      <c r="Y42" s="101"/>
      <c r="Z42" s="98"/>
      <c r="AA42" s="98"/>
      <c r="AB42" s="98"/>
      <c r="AC42" s="98"/>
      <c r="AD42" s="98"/>
      <c r="AE42" s="98"/>
      <c r="AF42" s="98"/>
      <c r="AG42" s="102"/>
      <c r="AH42" s="103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</row>
    <row r="43" spans="1:92" s="75" customFormat="1" ht="22.5" customHeight="1" thickBot="1" thickTop="1">
      <c r="A43" s="68">
        <v>152</v>
      </c>
      <c r="B43" s="77"/>
      <c r="C43" s="83"/>
      <c r="D43" s="78"/>
      <c r="E43" s="78"/>
      <c r="F43" s="78"/>
      <c r="G43" s="77"/>
      <c r="H43" s="79"/>
      <c r="I43" s="77"/>
      <c r="J43" s="77"/>
      <c r="K43" s="84"/>
      <c r="L43" s="84"/>
      <c r="M43" s="80"/>
      <c r="N43" s="77"/>
      <c r="O43" s="77"/>
      <c r="P43" s="77"/>
      <c r="Q43" s="80"/>
      <c r="R43" s="77"/>
      <c r="S43" s="77"/>
      <c r="T43" s="88"/>
      <c r="U43" s="82"/>
      <c r="V43" s="82"/>
      <c r="W43" s="82"/>
      <c r="X43" s="82"/>
      <c r="Y43" s="82"/>
      <c r="Z43" s="80"/>
      <c r="AA43" s="80"/>
      <c r="AB43" s="80"/>
      <c r="AC43" s="80"/>
      <c r="AD43" s="80"/>
      <c r="AE43" s="80"/>
      <c r="AF43" s="80"/>
      <c r="AG43" s="81"/>
      <c r="AH43" s="85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</row>
    <row r="44" spans="1:92" s="105" customFormat="1" ht="22.5" customHeight="1" thickBot="1" thickTop="1">
      <c r="A44" s="96">
        <v>104</v>
      </c>
      <c r="B44" s="97"/>
      <c r="C44" s="98"/>
      <c r="D44" s="99"/>
      <c r="E44" s="99"/>
      <c r="F44" s="99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0"/>
      <c r="U44" s="101"/>
      <c r="V44" s="101"/>
      <c r="W44" s="101"/>
      <c r="X44" s="101"/>
      <c r="Y44" s="101"/>
      <c r="Z44" s="98"/>
      <c r="AA44" s="98"/>
      <c r="AB44" s="98"/>
      <c r="AC44" s="98"/>
      <c r="AD44" s="98"/>
      <c r="AE44" s="98"/>
      <c r="AF44" s="98"/>
      <c r="AG44" s="102"/>
      <c r="AH44" s="103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</row>
    <row r="45" spans="1:92" s="91" customFormat="1" ht="22.5" customHeight="1" thickBot="1" thickTop="1">
      <c r="A45" s="89">
        <v>98</v>
      </c>
      <c r="B45" s="92"/>
      <c r="C45" s="93"/>
      <c r="D45" s="110"/>
      <c r="E45" s="110"/>
      <c r="F45" s="110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111"/>
      <c r="U45" s="112"/>
      <c r="V45" s="112"/>
      <c r="W45" s="112"/>
      <c r="X45" s="112"/>
      <c r="Y45" s="112"/>
      <c r="Z45" s="93"/>
      <c r="AA45" s="93"/>
      <c r="AB45" s="93"/>
      <c r="AC45" s="93"/>
      <c r="AD45" s="93"/>
      <c r="AE45" s="93"/>
      <c r="AF45" s="93"/>
      <c r="AG45" s="94"/>
      <c r="AH45" s="94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</row>
    <row r="46" spans="1:92" s="105" customFormat="1" ht="22.5" customHeight="1" thickBot="1" thickTop="1">
      <c r="A46" s="96">
        <v>187</v>
      </c>
      <c r="B46" s="97"/>
      <c r="C46" s="98"/>
      <c r="D46" s="99"/>
      <c r="E46" s="99"/>
      <c r="F46" s="99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0"/>
      <c r="U46" s="101"/>
      <c r="V46" s="101"/>
      <c r="W46" s="101"/>
      <c r="X46" s="101"/>
      <c r="Y46" s="101"/>
      <c r="Z46" s="98"/>
      <c r="AA46" s="98"/>
      <c r="AB46" s="98"/>
      <c r="AC46" s="98"/>
      <c r="AD46" s="98"/>
      <c r="AE46" s="98"/>
      <c r="AF46" s="98"/>
      <c r="AG46" s="102"/>
      <c r="AH46" s="103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</row>
    <row r="47" spans="1:92" s="105" customFormat="1" ht="22.5" customHeight="1" thickBot="1" thickTop="1">
      <c r="A47" s="96">
        <v>246</v>
      </c>
      <c r="B47" s="97"/>
      <c r="C47" s="98"/>
      <c r="D47" s="99"/>
      <c r="E47" s="99"/>
      <c r="F47" s="99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0"/>
      <c r="U47" s="101"/>
      <c r="V47" s="101"/>
      <c r="W47" s="101"/>
      <c r="X47" s="101"/>
      <c r="Y47" s="101"/>
      <c r="Z47" s="98"/>
      <c r="AA47" s="98"/>
      <c r="AB47" s="98"/>
      <c r="AC47" s="98"/>
      <c r="AD47" s="98"/>
      <c r="AE47" s="98"/>
      <c r="AF47" s="98"/>
      <c r="AG47" s="102"/>
      <c r="AH47" s="102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</row>
    <row r="48" spans="1:92" s="105" customFormat="1" ht="22.5" customHeight="1" thickBot="1" thickTop="1">
      <c r="A48" s="96">
        <v>102</v>
      </c>
      <c r="B48" s="97"/>
      <c r="C48" s="98"/>
      <c r="D48" s="99"/>
      <c r="E48" s="99"/>
      <c r="F48" s="99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0"/>
      <c r="U48" s="101"/>
      <c r="V48" s="101"/>
      <c r="W48" s="101"/>
      <c r="X48" s="101"/>
      <c r="Y48" s="101"/>
      <c r="Z48" s="98"/>
      <c r="AA48" s="98"/>
      <c r="AB48" s="98"/>
      <c r="AC48" s="98"/>
      <c r="AD48" s="98"/>
      <c r="AE48" s="98"/>
      <c r="AF48" s="98"/>
      <c r="AG48" s="102"/>
      <c r="AH48" s="103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</row>
    <row r="49" spans="1:92" s="105" customFormat="1" ht="22.5" customHeight="1" thickBot="1" thickTop="1">
      <c r="A49" s="96">
        <v>13</v>
      </c>
      <c r="B49" s="97"/>
      <c r="C49" s="98"/>
      <c r="D49" s="99"/>
      <c r="E49" s="99"/>
      <c r="F49" s="99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/>
      <c r="U49" s="101"/>
      <c r="V49" s="101"/>
      <c r="W49" s="101"/>
      <c r="X49" s="101"/>
      <c r="Y49" s="101"/>
      <c r="Z49" s="98"/>
      <c r="AA49" s="98"/>
      <c r="AB49" s="98"/>
      <c r="AC49" s="98"/>
      <c r="AD49" s="98"/>
      <c r="AE49" s="98"/>
      <c r="AF49" s="98"/>
      <c r="AG49" s="102"/>
      <c r="AH49" s="103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</row>
    <row r="50" spans="1:34" ht="22.5" customHeight="1" thickBot="1" thickTop="1">
      <c r="A50" s="3">
        <v>99</v>
      </c>
      <c r="B50" s="27"/>
      <c r="C50" s="11"/>
      <c r="D50" s="22"/>
      <c r="E50" s="2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39"/>
      <c r="U50" s="23"/>
      <c r="V50" s="23"/>
      <c r="W50" s="23"/>
      <c r="X50" s="23"/>
      <c r="Y50" s="23"/>
      <c r="Z50" s="11"/>
      <c r="AA50" s="11"/>
      <c r="AB50" s="11"/>
      <c r="AC50" s="11"/>
      <c r="AD50" s="11"/>
      <c r="AE50" s="11"/>
      <c r="AF50" s="11"/>
      <c r="AG50" s="13"/>
      <c r="AH50" s="52"/>
    </row>
    <row r="51" spans="1:92" s="75" customFormat="1" ht="22.5" customHeight="1" thickBot="1" thickTop="1">
      <c r="A51" s="68">
        <v>247</v>
      </c>
      <c r="B51" s="77"/>
      <c r="C51" s="83"/>
      <c r="D51" s="78"/>
      <c r="E51" s="78"/>
      <c r="F51" s="78"/>
      <c r="G51" s="77"/>
      <c r="H51" s="77"/>
      <c r="I51" s="77"/>
      <c r="J51" s="77"/>
      <c r="K51" s="84"/>
      <c r="L51" s="84"/>
      <c r="M51" s="80"/>
      <c r="N51" s="77"/>
      <c r="O51" s="77"/>
      <c r="P51" s="77"/>
      <c r="Q51" s="80"/>
      <c r="R51" s="77"/>
      <c r="S51" s="77"/>
      <c r="T51" s="88"/>
      <c r="U51" s="82"/>
      <c r="V51" s="82"/>
      <c r="W51" s="82"/>
      <c r="X51" s="82"/>
      <c r="Y51" s="82"/>
      <c r="Z51" s="80"/>
      <c r="AA51" s="80"/>
      <c r="AB51" s="80"/>
      <c r="AC51" s="80"/>
      <c r="AD51" s="80"/>
      <c r="AE51" s="80"/>
      <c r="AF51" s="80"/>
      <c r="AG51" s="81"/>
      <c r="AH51" s="81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</row>
    <row r="52" spans="1:92" s="105" customFormat="1" ht="22.5" customHeight="1" thickBot="1" thickTop="1">
      <c r="A52" s="96">
        <v>254</v>
      </c>
      <c r="B52" s="97"/>
      <c r="C52" s="98"/>
      <c r="D52" s="99"/>
      <c r="E52" s="99"/>
      <c r="F52" s="99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0"/>
      <c r="U52" s="101"/>
      <c r="V52" s="101"/>
      <c r="W52" s="101"/>
      <c r="X52" s="101"/>
      <c r="Y52" s="101"/>
      <c r="Z52" s="98"/>
      <c r="AA52" s="98"/>
      <c r="AB52" s="98"/>
      <c r="AC52" s="98"/>
      <c r="AD52" s="98"/>
      <c r="AE52" s="98"/>
      <c r="AF52" s="98"/>
      <c r="AG52" s="102"/>
      <c r="AH52" s="102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</row>
    <row r="53" spans="1:92" s="75" customFormat="1" ht="22.5" customHeight="1" thickBot="1" thickTop="1">
      <c r="A53" s="68">
        <v>263</v>
      </c>
      <c r="B53" s="77"/>
      <c r="C53" s="83"/>
      <c r="D53" s="78"/>
      <c r="E53" s="78"/>
      <c r="F53" s="78"/>
      <c r="G53" s="77"/>
      <c r="H53" s="77"/>
      <c r="I53" s="78"/>
      <c r="J53" s="77"/>
      <c r="K53" s="84"/>
      <c r="L53" s="84"/>
      <c r="M53" s="80"/>
      <c r="N53" s="77"/>
      <c r="O53" s="78"/>
      <c r="P53" s="77"/>
      <c r="Q53" s="80"/>
      <c r="R53" s="77"/>
      <c r="S53" s="77"/>
      <c r="T53" s="88"/>
      <c r="U53" s="82"/>
      <c r="V53" s="82"/>
      <c r="W53" s="82"/>
      <c r="X53" s="82"/>
      <c r="Y53" s="82"/>
      <c r="Z53" s="80"/>
      <c r="AA53" s="80"/>
      <c r="AB53" s="80"/>
      <c r="AC53" s="80"/>
      <c r="AD53" s="80"/>
      <c r="AE53" s="80"/>
      <c r="AF53" s="80"/>
      <c r="AG53" s="81"/>
      <c r="AH53" s="81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</row>
    <row r="54" spans="1:92" s="105" customFormat="1" ht="22.5" customHeight="1" thickBot="1" thickTop="1">
      <c r="A54" s="96">
        <v>68</v>
      </c>
      <c r="B54" s="97"/>
      <c r="C54" s="98"/>
      <c r="D54" s="99"/>
      <c r="E54" s="99"/>
      <c r="F54" s="99"/>
      <c r="G54" s="109"/>
      <c r="H54" s="109"/>
      <c r="I54" s="109"/>
      <c r="J54" s="109"/>
      <c r="K54" s="109"/>
      <c r="L54" s="109"/>
      <c r="M54" s="109"/>
      <c r="N54" s="109"/>
      <c r="O54" s="98"/>
      <c r="P54" s="109"/>
      <c r="Q54" s="109"/>
      <c r="R54" s="109"/>
      <c r="S54" s="109"/>
      <c r="T54" s="100"/>
      <c r="U54" s="101"/>
      <c r="V54" s="101"/>
      <c r="W54" s="101"/>
      <c r="X54" s="101"/>
      <c r="Y54" s="101"/>
      <c r="Z54" s="98"/>
      <c r="AA54" s="98"/>
      <c r="AB54" s="98"/>
      <c r="AC54" s="98"/>
      <c r="AD54" s="98"/>
      <c r="AE54" s="98"/>
      <c r="AF54" s="98"/>
      <c r="AG54" s="102"/>
      <c r="AH54" s="103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</row>
    <row r="55" spans="1:34" ht="22.5" customHeight="1" thickBot="1" thickTop="1">
      <c r="A55" s="3">
        <v>232</v>
      </c>
      <c r="B55" s="27"/>
      <c r="C55" s="11"/>
      <c r="D55" s="22"/>
      <c r="E55" s="2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9"/>
      <c r="U55" s="23"/>
      <c r="V55" s="23"/>
      <c r="W55" s="23"/>
      <c r="X55" s="23"/>
      <c r="Y55" s="23"/>
      <c r="Z55" s="11"/>
      <c r="AA55" s="11"/>
      <c r="AB55" s="11"/>
      <c r="AC55" s="11"/>
      <c r="AD55" s="11"/>
      <c r="AE55" s="11"/>
      <c r="AF55" s="11"/>
      <c r="AG55" s="13"/>
      <c r="AH55" s="13"/>
    </row>
    <row r="56" spans="1:92" s="105" customFormat="1" ht="22.5" customHeight="1" thickBot="1" thickTop="1">
      <c r="A56" s="96">
        <v>46</v>
      </c>
      <c r="B56" s="97"/>
      <c r="C56" s="98"/>
      <c r="D56" s="99"/>
      <c r="E56" s="99"/>
      <c r="F56" s="99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0"/>
      <c r="U56" s="101"/>
      <c r="V56" s="101"/>
      <c r="W56" s="101"/>
      <c r="X56" s="101"/>
      <c r="Y56" s="101"/>
      <c r="Z56" s="98"/>
      <c r="AA56" s="98"/>
      <c r="AB56" s="98"/>
      <c r="AC56" s="98"/>
      <c r="AD56" s="98"/>
      <c r="AE56" s="98"/>
      <c r="AF56" s="98"/>
      <c r="AG56" s="102"/>
      <c r="AH56" s="103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</row>
    <row r="57" spans="1:92" s="114" customFormat="1" ht="22.5" customHeight="1" thickBot="1" thickTop="1">
      <c r="A57" s="113">
        <v>170</v>
      </c>
      <c r="B57" s="29"/>
      <c r="C57" s="12"/>
      <c r="D57" s="45"/>
      <c r="E57" s="45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18"/>
      <c r="U57" s="24"/>
      <c r="V57" s="24"/>
      <c r="W57" s="24"/>
      <c r="X57" s="24"/>
      <c r="Y57" s="24"/>
      <c r="Z57" s="12"/>
      <c r="AA57" s="12"/>
      <c r="AB57" s="12"/>
      <c r="AC57" s="12"/>
      <c r="AD57" s="12"/>
      <c r="AE57" s="12"/>
      <c r="AF57" s="12"/>
      <c r="AG57" s="14"/>
      <c r="AH57" s="47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</row>
    <row r="58" spans="1:92" s="125" customFormat="1" ht="22.5" customHeight="1" thickBot="1" thickTop="1">
      <c r="A58" s="119">
        <v>245</v>
      </c>
      <c r="B58" s="120"/>
      <c r="C58" s="106"/>
      <c r="D58" s="121"/>
      <c r="E58" s="121"/>
      <c r="F58" s="121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7"/>
      <c r="U58" s="108"/>
      <c r="V58" s="108"/>
      <c r="W58" s="108"/>
      <c r="X58" s="108"/>
      <c r="Y58" s="108"/>
      <c r="Z58" s="106"/>
      <c r="AA58" s="106"/>
      <c r="AB58" s="106"/>
      <c r="AC58" s="106"/>
      <c r="AD58" s="106"/>
      <c r="AE58" s="106"/>
      <c r="AF58" s="106"/>
      <c r="AG58" s="122"/>
      <c r="AH58" s="122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</row>
    <row r="59" spans="1:92" s="114" customFormat="1" ht="22.5" customHeight="1" thickBot="1" thickTop="1">
      <c r="A59" s="113">
        <v>11</v>
      </c>
      <c r="B59" s="29"/>
      <c r="C59" s="12"/>
      <c r="D59" s="45"/>
      <c r="E59" s="45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18"/>
      <c r="U59" s="24"/>
      <c r="V59" s="24"/>
      <c r="W59" s="24"/>
      <c r="X59" s="24"/>
      <c r="Y59" s="24"/>
      <c r="Z59" s="12"/>
      <c r="AA59" s="12"/>
      <c r="AB59" s="12"/>
      <c r="AC59" s="12"/>
      <c r="AD59" s="12"/>
      <c r="AE59" s="12"/>
      <c r="AF59" s="12"/>
      <c r="AG59" s="14"/>
      <c r="AH59" s="55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</row>
    <row r="60" spans="1:92" s="114" customFormat="1" ht="22.5" customHeight="1" thickBot="1" thickTop="1">
      <c r="A60" s="113">
        <v>16</v>
      </c>
      <c r="B60" s="29"/>
      <c r="C60" s="12"/>
      <c r="D60" s="45"/>
      <c r="E60" s="4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18"/>
      <c r="U60" s="24"/>
      <c r="V60" s="24"/>
      <c r="W60" s="24"/>
      <c r="X60" s="24"/>
      <c r="Y60" s="24"/>
      <c r="Z60" s="12"/>
      <c r="AA60" s="12"/>
      <c r="AB60" s="12"/>
      <c r="AC60" s="12"/>
      <c r="AD60" s="12"/>
      <c r="AE60" s="12"/>
      <c r="AF60" s="12"/>
      <c r="AG60" s="14"/>
      <c r="AH60" s="14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</row>
    <row r="61" spans="1:92" s="135" customFormat="1" ht="22.5" customHeight="1" thickBot="1" thickTop="1">
      <c r="A61" s="132">
        <v>251</v>
      </c>
      <c r="B61" s="69"/>
      <c r="C61" s="70"/>
      <c r="D61" s="71"/>
      <c r="E61" s="71"/>
      <c r="F61" s="71"/>
      <c r="G61" s="69"/>
      <c r="H61" s="69"/>
      <c r="I61" s="69"/>
      <c r="J61" s="69"/>
      <c r="K61" s="86"/>
      <c r="L61" s="86"/>
      <c r="M61" s="72"/>
      <c r="N61" s="69"/>
      <c r="O61" s="69"/>
      <c r="P61" s="69"/>
      <c r="Q61" s="72"/>
      <c r="R61" s="69"/>
      <c r="S61" s="69"/>
      <c r="T61" s="133"/>
      <c r="U61" s="73"/>
      <c r="V61" s="73"/>
      <c r="W61" s="73"/>
      <c r="X61" s="73"/>
      <c r="Y61" s="73"/>
      <c r="Z61" s="72"/>
      <c r="AA61" s="72"/>
      <c r="AB61" s="72"/>
      <c r="AC61" s="72"/>
      <c r="AD61" s="72"/>
      <c r="AE61" s="72"/>
      <c r="AF61" s="72"/>
      <c r="AG61" s="76"/>
      <c r="AH61" s="76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</row>
    <row r="62" spans="1:92" s="114" customFormat="1" ht="22.5" customHeight="1" thickBot="1" thickTop="1">
      <c r="A62" s="113">
        <v>244</v>
      </c>
      <c r="B62" s="29"/>
      <c r="C62" s="12"/>
      <c r="D62" s="45"/>
      <c r="E62" s="4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18"/>
      <c r="U62" s="24"/>
      <c r="V62" s="24"/>
      <c r="W62" s="24"/>
      <c r="X62" s="24"/>
      <c r="Y62" s="24"/>
      <c r="Z62" s="12"/>
      <c r="AA62" s="12"/>
      <c r="AB62" s="12"/>
      <c r="AC62" s="12"/>
      <c r="AD62" s="12"/>
      <c r="AE62" s="12"/>
      <c r="AF62" s="12"/>
      <c r="AG62" s="14"/>
      <c r="AH62" s="14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</row>
    <row r="63" spans="1:92" s="114" customFormat="1" ht="22.5" customHeight="1" thickBot="1" thickTop="1">
      <c r="A63" s="113">
        <v>233</v>
      </c>
      <c r="B63" s="29"/>
      <c r="C63" s="12"/>
      <c r="D63" s="45"/>
      <c r="E63" s="4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24"/>
      <c r="U63" s="118"/>
      <c r="V63" s="24"/>
      <c r="W63" s="24"/>
      <c r="X63" s="24"/>
      <c r="Y63" s="24"/>
      <c r="Z63" s="12"/>
      <c r="AA63" s="12"/>
      <c r="AB63" s="12"/>
      <c r="AC63" s="12"/>
      <c r="AD63" s="12"/>
      <c r="AE63" s="12"/>
      <c r="AF63" s="12"/>
      <c r="AG63" s="14"/>
      <c r="AH63" s="14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</row>
    <row r="64" spans="1:92" s="125" customFormat="1" ht="22.5" customHeight="1" thickBot="1" thickTop="1">
      <c r="A64" s="119">
        <v>230</v>
      </c>
      <c r="B64" s="120"/>
      <c r="C64" s="106"/>
      <c r="D64" s="121"/>
      <c r="E64" s="121"/>
      <c r="F64" s="121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8"/>
      <c r="U64" s="107"/>
      <c r="V64" s="108"/>
      <c r="W64" s="108"/>
      <c r="X64" s="108"/>
      <c r="Y64" s="108"/>
      <c r="Z64" s="106"/>
      <c r="AA64" s="106"/>
      <c r="AB64" s="106"/>
      <c r="AC64" s="106"/>
      <c r="AD64" s="106"/>
      <c r="AE64" s="106"/>
      <c r="AF64" s="106"/>
      <c r="AG64" s="122"/>
      <c r="AH64" s="122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</row>
    <row r="65" spans="1:92" s="135" customFormat="1" ht="22.5" customHeight="1" thickBot="1" thickTop="1">
      <c r="A65" s="132">
        <v>256</v>
      </c>
      <c r="B65" s="69"/>
      <c r="C65" s="70"/>
      <c r="D65" s="71"/>
      <c r="E65" s="71"/>
      <c r="F65" s="71"/>
      <c r="G65" s="69"/>
      <c r="H65" s="69"/>
      <c r="I65" s="71"/>
      <c r="J65" s="69"/>
      <c r="K65" s="86"/>
      <c r="L65" s="86"/>
      <c r="M65" s="72"/>
      <c r="N65" s="69"/>
      <c r="O65" s="69"/>
      <c r="P65" s="69"/>
      <c r="Q65" s="72"/>
      <c r="R65" s="69"/>
      <c r="S65" s="69"/>
      <c r="T65" s="73"/>
      <c r="U65" s="136"/>
      <c r="V65" s="136"/>
      <c r="W65" s="73"/>
      <c r="X65" s="73"/>
      <c r="Y65" s="73"/>
      <c r="Z65" s="72"/>
      <c r="AA65" s="72"/>
      <c r="AB65" s="72"/>
      <c r="AC65" s="72"/>
      <c r="AD65" s="72"/>
      <c r="AE65" s="72"/>
      <c r="AF65" s="72"/>
      <c r="AG65" s="76"/>
      <c r="AH65" s="76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</row>
    <row r="66" spans="1:92" s="125" customFormat="1" ht="22.5" customHeight="1" thickBot="1" thickTop="1">
      <c r="A66" s="119">
        <v>229</v>
      </c>
      <c r="B66" s="120"/>
      <c r="C66" s="106"/>
      <c r="D66" s="121"/>
      <c r="E66" s="121"/>
      <c r="F66" s="121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8"/>
      <c r="U66" s="107"/>
      <c r="V66" s="108"/>
      <c r="W66" s="108"/>
      <c r="X66" s="108"/>
      <c r="Y66" s="108"/>
      <c r="Z66" s="106"/>
      <c r="AA66" s="106"/>
      <c r="AB66" s="106"/>
      <c r="AC66" s="106"/>
      <c r="AD66" s="106"/>
      <c r="AE66" s="106"/>
      <c r="AF66" s="106"/>
      <c r="AG66" s="122"/>
      <c r="AH66" s="122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</row>
    <row r="67" spans="1:92" s="125" customFormat="1" ht="22.5" customHeight="1" thickBot="1" thickTop="1">
      <c r="A67" s="119">
        <v>264</v>
      </c>
      <c r="B67" s="120"/>
      <c r="C67" s="106"/>
      <c r="D67" s="121"/>
      <c r="E67" s="121"/>
      <c r="F67" s="121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8"/>
      <c r="U67" s="107"/>
      <c r="V67" s="108"/>
      <c r="W67" s="108"/>
      <c r="X67" s="108"/>
      <c r="Y67" s="108"/>
      <c r="Z67" s="106"/>
      <c r="AA67" s="106"/>
      <c r="AB67" s="106"/>
      <c r="AC67" s="106"/>
      <c r="AD67" s="106"/>
      <c r="AE67" s="106"/>
      <c r="AF67" s="106"/>
      <c r="AG67" s="122"/>
      <c r="AH67" s="122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</row>
    <row r="68" spans="1:92" s="114" customFormat="1" ht="22.5" customHeight="1" thickBot="1" thickTop="1">
      <c r="A68" s="113">
        <v>228</v>
      </c>
      <c r="B68" s="29"/>
      <c r="C68" s="12"/>
      <c r="D68" s="45"/>
      <c r="E68" s="45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4"/>
      <c r="U68" s="118"/>
      <c r="V68" s="24"/>
      <c r="W68" s="24"/>
      <c r="X68" s="24"/>
      <c r="Y68" s="24"/>
      <c r="Z68" s="12"/>
      <c r="AA68" s="12"/>
      <c r="AB68" s="12"/>
      <c r="AC68" s="12"/>
      <c r="AD68" s="12"/>
      <c r="AE68" s="12"/>
      <c r="AF68" s="12"/>
      <c r="AG68" s="14"/>
      <c r="AH68" s="14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</row>
    <row r="69" spans="1:92" s="114" customFormat="1" ht="22.5" customHeight="1" thickBot="1" thickTop="1">
      <c r="A69" s="113">
        <v>109</v>
      </c>
      <c r="B69" s="29"/>
      <c r="C69" s="12"/>
      <c r="D69" s="45"/>
      <c r="E69" s="45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4"/>
      <c r="U69" s="118"/>
      <c r="V69" s="24"/>
      <c r="W69" s="24"/>
      <c r="X69" s="24"/>
      <c r="Y69" s="24"/>
      <c r="Z69" s="12"/>
      <c r="AA69" s="12"/>
      <c r="AB69" s="12"/>
      <c r="AC69" s="12"/>
      <c r="AD69" s="12"/>
      <c r="AE69" s="12"/>
      <c r="AF69" s="12"/>
      <c r="AG69" s="14"/>
      <c r="AH69" s="47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</row>
    <row r="70" spans="1:34" ht="22.5" customHeight="1" thickBot="1" thickTop="1">
      <c r="A70" s="3">
        <v>258</v>
      </c>
      <c r="B70" s="27"/>
      <c r="C70" s="11"/>
      <c r="D70" s="22"/>
      <c r="E70" s="2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23"/>
      <c r="U70" s="39"/>
      <c r="V70" s="23"/>
      <c r="W70" s="23"/>
      <c r="X70" s="23"/>
      <c r="Y70" s="23"/>
      <c r="Z70" s="11"/>
      <c r="AA70" s="11"/>
      <c r="AB70" s="11"/>
      <c r="AC70" s="11"/>
      <c r="AD70" s="11"/>
      <c r="AE70" s="11"/>
      <c r="AF70" s="11"/>
      <c r="AG70" s="13"/>
      <c r="AH70" s="13"/>
    </row>
    <row r="71" spans="1:92" s="75" customFormat="1" ht="22.5" customHeight="1" thickBot="1" thickTop="1">
      <c r="A71" s="68">
        <v>214</v>
      </c>
      <c r="B71" s="77"/>
      <c r="C71" s="83"/>
      <c r="D71" s="78"/>
      <c r="E71" s="78"/>
      <c r="F71" s="78"/>
      <c r="G71" s="77"/>
      <c r="H71" s="77"/>
      <c r="I71" s="77"/>
      <c r="J71" s="77"/>
      <c r="K71" s="84"/>
      <c r="L71" s="84"/>
      <c r="M71" s="80"/>
      <c r="N71" s="77"/>
      <c r="O71" s="77"/>
      <c r="P71" s="77"/>
      <c r="Q71" s="80"/>
      <c r="R71" s="77"/>
      <c r="S71" s="77"/>
      <c r="T71" s="82"/>
      <c r="U71" s="88"/>
      <c r="V71" s="82"/>
      <c r="W71" s="82"/>
      <c r="X71" s="82"/>
      <c r="Y71" s="82"/>
      <c r="Z71" s="80"/>
      <c r="AA71" s="80"/>
      <c r="AB71" s="80"/>
      <c r="AC71" s="80"/>
      <c r="AD71" s="80"/>
      <c r="AE71" s="80"/>
      <c r="AF71" s="80"/>
      <c r="AG71" s="81"/>
      <c r="AH71" s="85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</row>
    <row r="72" spans="1:92" s="125" customFormat="1" ht="22.5" customHeight="1" thickBot="1" thickTop="1">
      <c r="A72" s="119">
        <v>227</v>
      </c>
      <c r="B72" s="120"/>
      <c r="C72" s="106"/>
      <c r="D72" s="121"/>
      <c r="E72" s="121"/>
      <c r="F72" s="121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8"/>
      <c r="U72" s="107"/>
      <c r="V72" s="108"/>
      <c r="W72" s="108"/>
      <c r="X72" s="108"/>
      <c r="Y72" s="108"/>
      <c r="Z72" s="106"/>
      <c r="AA72" s="106"/>
      <c r="AB72" s="106"/>
      <c r="AC72" s="106"/>
      <c r="AD72" s="106"/>
      <c r="AE72" s="106"/>
      <c r="AF72" s="106"/>
      <c r="AG72" s="122"/>
      <c r="AH72" s="122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</row>
    <row r="73" spans="1:92" s="114" customFormat="1" ht="22.5" customHeight="1" thickBot="1" thickTop="1">
      <c r="A73" s="113">
        <v>48</v>
      </c>
      <c r="B73" s="29"/>
      <c r="C73" s="12"/>
      <c r="D73" s="45"/>
      <c r="E73" s="45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24"/>
      <c r="U73" s="118"/>
      <c r="V73" s="24"/>
      <c r="W73" s="24"/>
      <c r="X73" s="24"/>
      <c r="Y73" s="24"/>
      <c r="Z73" s="12"/>
      <c r="AA73" s="12"/>
      <c r="AB73" s="12"/>
      <c r="AC73" s="12"/>
      <c r="AD73" s="12"/>
      <c r="AE73" s="12"/>
      <c r="AF73" s="12"/>
      <c r="AG73" s="14"/>
      <c r="AH73" s="47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</row>
    <row r="74" spans="1:92" s="125" customFormat="1" ht="22.5" customHeight="1" thickBot="1" thickTop="1">
      <c r="A74" s="119">
        <v>250</v>
      </c>
      <c r="B74" s="120"/>
      <c r="C74" s="106"/>
      <c r="D74" s="121"/>
      <c r="E74" s="121"/>
      <c r="F74" s="121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8"/>
      <c r="U74" s="107"/>
      <c r="V74" s="108"/>
      <c r="W74" s="108"/>
      <c r="X74" s="108"/>
      <c r="Y74" s="108"/>
      <c r="Z74" s="106"/>
      <c r="AA74" s="106"/>
      <c r="AB74" s="106"/>
      <c r="AC74" s="106"/>
      <c r="AD74" s="106"/>
      <c r="AE74" s="106"/>
      <c r="AF74" s="106"/>
      <c r="AG74" s="122"/>
      <c r="AH74" s="122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</row>
    <row r="75" spans="1:92" s="75" customFormat="1" ht="22.5" customHeight="1" thickBot="1" thickTop="1">
      <c r="A75" s="68">
        <v>42</v>
      </c>
      <c r="B75" s="77"/>
      <c r="C75" s="70"/>
      <c r="D75" s="78"/>
      <c r="E75" s="78"/>
      <c r="F75" s="78"/>
      <c r="G75" s="77"/>
      <c r="H75" s="77"/>
      <c r="I75" s="77"/>
      <c r="J75" s="77"/>
      <c r="K75" s="80"/>
      <c r="L75" s="80"/>
      <c r="M75" s="80"/>
      <c r="N75" s="77"/>
      <c r="O75" s="81"/>
      <c r="P75" s="81"/>
      <c r="Q75" s="81"/>
      <c r="R75" s="81"/>
      <c r="S75" s="81"/>
      <c r="T75" s="82"/>
      <c r="U75" s="88"/>
      <c r="V75" s="82"/>
      <c r="W75" s="82"/>
      <c r="X75" s="82"/>
      <c r="Y75" s="82"/>
      <c r="Z75" s="80"/>
      <c r="AA75" s="80"/>
      <c r="AB75" s="80"/>
      <c r="AC75" s="80"/>
      <c r="AD75" s="80"/>
      <c r="AE75" s="80"/>
      <c r="AF75" s="80"/>
      <c r="AG75" s="81"/>
      <c r="AH75" s="85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</row>
    <row r="76" spans="1:92" s="75" customFormat="1" ht="22.5" customHeight="1" thickBot="1" thickTop="1">
      <c r="A76" s="68">
        <v>54</v>
      </c>
      <c r="B76" s="77"/>
      <c r="C76" s="83"/>
      <c r="D76" s="78"/>
      <c r="E76" s="78"/>
      <c r="F76" s="78"/>
      <c r="G76" s="77"/>
      <c r="H76" s="77"/>
      <c r="I76" s="77"/>
      <c r="J76" s="77"/>
      <c r="K76" s="84"/>
      <c r="L76" s="84"/>
      <c r="M76" s="80"/>
      <c r="N76" s="77"/>
      <c r="O76" s="77"/>
      <c r="P76" s="77"/>
      <c r="Q76" s="80"/>
      <c r="R76" s="77"/>
      <c r="S76" s="79"/>
      <c r="T76" s="82"/>
      <c r="U76" s="88"/>
      <c r="V76" s="82"/>
      <c r="W76" s="82"/>
      <c r="X76" s="82"/>
      <c r="Y76" s="82"/>
      <c r="Z76" s="80"/>
      <c r="AA76" s="80"/>
      <c r="AB76" s="80"/>
      <c r="AC76" s="80"/>
      <c r="AD76" s="80"/>
      <c r="AE76" s="80"/>
      <c r="AF76" s="80"/>
      <c r="AG76" s="81"/>
      <c r="AH76" s="85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</row>
    <row r="77" spans="1:92" s="75" customFormat="1" ht="22.5" customHeight="1" thickBot="1" thickTop="1">
      <c r="A77" s="68">
        <v>120</v>
      </c>
      <c r="B77" s="69"/>
      <c r="C77" s="70"/>
      <c r="D77" s="71"/>
      <c r="E77" s="71"/>
      <c r="F77" s="71"/>
      <c r="G77" s="69"/>
      <c r="H77" s="69"/>
      <c r="I77" s="77"/>
      <c r="J77" s="69"/>
      <c r="K77" s="84"/>
      <c r="L77" s="84"/>
      <c r="M77" s="80"/>
      <c r="N77" s="69"/>
      <c r="O77" s="83"/>
      <c r="P77" s="83"/>
      <c r="Q77" s="80"/>
      <c r="R77" s="77"/>
      <c r="S77" s="79"/>
      <c r="T77" s="82"/>
      <c r="U77" s="88"/>
      <c r="V77" s="82"/>
      <c r="W77" s="82"/>
      <c r="X77" s="82"/>
      <c r="Y77" s="82"/>
      <c r="Z77" s="80"/>
      <c r="AA77" s="80"/>
      <c r="AB77" s="80"/>
      <c r="AC77" s="80"/>
      <c r="AD77" s="80"/>
      <c r="AE77" s="80"/>
      <c r="AF77" s="80"/>
      <c r="AG77" s="81"/>
      <c r="AH77" s="85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</row>
    <row r="78" spans="1:92" s="105" customFormat="1" ht="22.5" customHeight="1" thickBot="1" thickTop="1">
      <c r="A78" s="96">
        <v>260</v>
      </c>
      <c r="B78" s="97"/>
      <c r="C78" s="98"/>
      <c r="D78" s="99"/>
      <c r="E78" s="99"/>
      <c r="F78" s="99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101"/>
      <c r="U78" s="100"/>
      <c r="V78" s="101"/>
      <c r="W78" s="101"/>
      <c r="X78" s="101"/>
      <c r="Y78" s="101"/>
      <c r="Z78" s="98"/>
      <c r="AA78" s="98"/>
      <c r="AB78" s="98"/>
      <c r="AC78" s="98"/>
      <c r="AD78" s="98"/>
      <c r="AE78" s="98"/>
      <c r="AF78" s="98"/>
      <c r="AG78" s="102"/>
      <c r="AH78" s="102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</row>
    <row r="79" spans="1:34" ht="22.5" customHeight="1" thickBot="1" thickTop="1">
      <c r="A79" s="3">
        <v>239</v>
      </c>
      <c r="B79" s="27"/>
      <c r="C79" s="11"/>
      <c r="D79" s="22"/>
      <c r="E79" s="22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23"/>
      <c r="U79" s="39"/>
      <c r="V79" s="23"/>
      <c r="W79" s="23"/>
      <c r="X79" s="23"/>
      <c r="Y79" s="23"/>
      <c r="Z79" s="11"/>
      <c r="AA79" s="11"/>
      <c r="AB79" s="11"/>
      <c r="AC79" s="11"/>
      <c r="AD79" s="11"/>
      <c r="AE79" s="11"/>
      <c r="AF79" s="11"/>
      <c r="AG79" s="13"/>
      <c r="AH79" s="13"/>
    </row>
    <row r="80" spans="1:92" s="105" customFormat="1" ht="22.5" customHeight="1" thickBot="1" thickTop="1">
      <c r="A80" s="96">
        <v>235</v>
      </c>
      <c r="B80" s="97"/>
      <c r="C80" s="98"/>
      <c r="D80" s="99"/>
      <c r="E80" s="99"/>
      <c r="F80" s="99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101"/>
      <c r="U80" s="100"/>
      <c r="V80" s="101"/>
      <c r="W80" s="101"/>
      <c r="X80" s="101"/>
      <c r="Y80" s="101"/>
      <c r="Z80" s="98"/>
      <c r="AA80" s="98"/>
      <c r="AB80" s="98"/>
      <c r="AC80" s="98"/>
      <c r="AD80" s="98"/>
      <c r="AE80" s="98"/>
      <c r="AF80" s="98"/>
      <c r="AG80" s="102"/>
      <c r="AH80" s="102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</row>
    <row r="81" spans="1:92" s="105" customFormat="1" ht="22.5" customHeight="1" thickBot="1" thickTop="1">
      <c r="A81" s="96">
        <v>215</v>
      </c>
      <c r="B81" s="97"/>
      <c r="C81" s="98"/>
      <c r="D81" s="99"/>
      <c r="E81" s="99"/>
      <c r="F81" s="99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101"/>
      <c r="U81" s="100"/>
      <c r="V81" s="101"/>
      <c r="W81" s="101"/>
      <c r="X81" s="101"/>
      <c r="Y81" s="101"/>
      <c r="Z81" s="98"/>
      <c r="AA81" s="98"/>
      <c r="AB81" s="98"/>
      <c r="AC81" s="98"/>
      <c r="AD81" s="98"/>
      <c r="AE81" s="98"/>
      <c r="AF81" s="98"/>
      <c r="AG81" s="102"/>
      <c r="AH81" s="102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</row>
    <row r="82" spans="1:92" s="105" customFormat="1" ht="22.5" customHeight="1" thickBot="1" thickTop="1">
      <c r="A82" s="96">
        <v>259</v>
      </c>
      <c r="B82" s="97"/>
      <c r="C82" s="98"/>
      <c r="D82" s="99"/>
      <c r="E82" s="99"/>
      <c r="F82" s="99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101"/>
      <c r="U82" s="100"/>
      <c r="V82" s="101"/>
      <c r="W82" s="101"/>
      <c r="X82" s="101"/>
      <c r="Y82" s="101"/>
      <c r="Z82" s="98"/>
      <c r="AA82" s="98"/>
      <c r="AB82" s="98"/>
      <c r="AC82" s="98"/>
      <c r="AD82" s="98"/>
      <c r="AE82" s="98"/>
      <c r="AF82" s="98"/>
      <c r="AG82" s="102"/>
      <c r="AH82" s="102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</row>
    <row r="83" spans="1:34" ht="22.5" customHeight="1" thickBot="1" thickTop="1">
      <c r="A83" s="3">
        <v>225</v>
      </c>
      <c r="B83" s="27"/>
      <c r="C83" s="11"/>
      <c r="D83" s="22"/>
      <c r="E83" s="22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23"/>
      <c r="U83" s="39"/>
      <c r="V83" s="23"/>
      <c r="W83" s="23"/>
      <c r="X83" s="23"/>
      <c r="Y83" s="23"/>
      <c r="Z83" s="11"/>
      <c r="AA83" s="11"/>
      <c r="AB83" s="11"/>
      <c r="AC83" s="11"/>
      <c r="AD83" s="11"/>
      <c r="AE83" s="11"/>
      <c r="AF83" s="11"/>
      <c r="AG83" s="51"/>
      <c r="AH83" s="51"/>
    </row>
    <row r="84" spans="1:34" ht="19.5" thickBot="1" thickTop="1">
      <c r="A84" s="3"/>
      <c r="B84" s="28"/>
      <c r="C84" s="13"/>
      <c r="D84" s="30"/>
      <c r="E84" s="3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1"/>
      <c r="AA84" s="11"/>
      <c r="AB84" s="11"/>
      <c r="AC84" s="11"/>
      <c r="AD84" s="11"/>
      <c r="AE84" s="11"/>
      <c r="AF84" s="11"/>
      <c r="AG84" s="13"/>
      <c r="AH84" s="13"/>
    </row>
    <row r="85" spans="1:34" ht="19.5" thickBot="1" thickTop="1">
      <c r="A85" s="3"/>
      <c r="B85" s="28"/>
      <c r="C85" s="13"/>
      <c r="D85" s="30"/>
      <c r="E85" s="3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1"/>
      <c r="AA85" s="11"/>
      <c r="AB85" s="11"/>
      <c r="AC85" s="11"/>
      <c r="AD85" s="11"/>
      <c r="AE85" s="11"/>
      <c r="AF85" s="11"/>
      <c r="AG85" s="13"/>
      <c r="AH85" s="13"/>
    </row>
    <row r="86" spans="1:34" ht="19.5" thickBot="1" thickTop="1">
      <c r="A86" s="3">
        <v>268</v>
      </c>
      <c r="B86" s="28"/>
      <c r="C86" s="13"/>
      <c r="D86" s="30"/>
      <c r="E86" s="3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19.5" thickBot="1" thickTop="1">
      <c r="A87" s="3">
        <v>269</v>
      </c>
      <c r="B87" s="28"/>
      <c r="C87" s="13"/>
      <c r="D87" s="30"/>
      <c r="E87" s="3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19.5" thickBot="1" thickTop="1">
      <c r="A88" s="3">
        <v>270</v>
      </c>
      <c r="B88" s="28"/>
      <c r="C88" s="13"/>
      <c r="D88" s="30"/>
      <c r="E88" s="3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19.5" thickBot="1" thickTop="1">
      <c r="A89" s="3">
        <v>271</v>
      </c>
      <c r="B89" s="28"/>
      <c r="C89" s="13"/>
      <c r="D89" s="30"/>
      <c r="E89" s="3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19.5" thickBot="1" thickTop="1">
      <c r="A90" s="3">
        <v>272</v>
      </c>
      <c r="B90" s="28"/>
      <c r="C90" s="13"/>
      <c r="D90" s="30"/>
      <c r="E90" s="3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19.5" thickBot="1" thickTop="1">
      <c r="A91" s="3">
        <v>273</v>
      </c>
      <c r="B91" s="28"/>
      <c r="C91" s="13"/>
      <c r="D91" s="30"/>
      <c r="E91" s="30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9.5" thickBot="1" thickTop="1">
      <c r="A92" s="3">
        <v>274</v>
      </c>
      <c r="B92" s="28"/>
      <c r="C92" s="13"/>
      <c r="D92" s="30"/>
      <c r="E92" s="30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9.5" thickBot="1" thickTop="1">
      <c r="A93" s="3">
        <v>275</v>
      </c>
      <c r="B93" s="28"/>
      <c r="C93" s="13"/>
      <c r="D93" s="30"/>
      <c r="E93" s="3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19.5" thickBot="1" thickTop="1">
      <c r="A94" s="3">
        <v>276</v>
      </c>
      <c r="B94" s="28"/>
      <c r="C94" s="13"/>
      <c r="D94" s="30"/>
      <c r="E94" s="30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9.5" thickBot="1" thickTop="1">
      <c r="A95" s="3">
        <v>277</v>
      </c>
      <c r="B95" s="28"/>
      <c r="C95" s="13"/>
      <c r="D95" s="30"/>
      <c r="E95" s="30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9.5" thickBot="1" thickTop="1">
      <c r="A96" s="3">
        <v>278</v>
      </c>
      <c r="B96" s="28"/>
      <c r="C96" s="13"/>
      <c r="D96" s="30"/>
      <c r="E96" s="30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9.5" thickBot="1" thickTop="1">
      <c r="A97" s="3">
        <v>279</v>
      </c>
      <c r="B97" s="28"/>
      <c r="C97" s="13"/>
      <c r="D97" s="30"/>
      <c r="E97" s="30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9.5" thickBot="1" thickTop="1">
      <c r="A98" s="3">
        <v>280</v>
      </c>
      <c r="B98" s="28"/>
      <c r="C98" s="13"/>
      <c r="D98" s="30"/>
      <c r="E98" s="3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9.5" thickBot="1" thickTop="1">
      <c r="A99" s="3">
        <v>281</v>
      </c>
      <c r="B99" s="28"/>
      <c r="C99" s="13"/>
      <c r="D99" s="30"/>
      <c r="E99" s="30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9.5" thickBot="1" thickTop="1">
      <c r="A100" s="3">
        <v>282</v>
      </c>
      <c r="B100" s="28"/>
      <c r="C100" s="13"/>
      <c r="D100" s="30"/>
      <c r="E100" s="30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 thickTop="1">
      <c r="A101" s="3">
        <v>283</v>
      </c>
      <c r="B101" s="28"/>
      <c r="C101" s="13"/>
      <c r="D101" s="30"/>
      <c r="E101" s="3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19.5" thickBot="1" thickTop="1">
      <c r="A102" s="3">
        <v>284</v>
      </c>
      <c r="B102" s="28"/>
      <c r="C102" s="13"/>
      <c r="D102" s="30"/>
      <c r="E102" s="30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19.5" thickBot="1" thickTop="1">
      <c r="A103" s="3">
        <v>285</v>
      </c>
      <c r="B103" s="28"/>
      <c r="C103" s="13"/>
      <c r="D103" s="30"/>
      <c r="E103" s="3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19.5" thickBot="1" thickTop="1">
      <c r="A104" s="3">
        <v>286</v>
      </c>
      <c r="B104" s="28"/>
      <c r="C104" s="13"/>
      <c r="D104" s="30"/>
      <c r="E104" s="3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19.5" thickBot="1" thickTop="1">
      <c r="A105" s="3">
        <v>287</v>
      </c>
      <c r="B105" s="28"/>
      <c r="C105" s="13"/>
      <c r="D105" s="30"/>
      <c r="E105" s="3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19.5" thickBot="1" thickTop="1">
      <c r="A106" s="3">
        <v>288</v>
      </c>
      <c r="B106" s="28"/>
      <c r="C106" s="13"/>
      <c r="D106" s="30"/>
      <c r="E106" s="30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19.5" thickBot="1" thickTop="1">
      <c r="A107" s="3">
        <v>289</v>
      </c>
      <c r="B107" s="28"/>
      <c r="C107" s="13"/>
      <c r="D107" s="30"/>
      <c r="E107" s="3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29.25" thickBot="1" thickTop="1">
      <c r="A108" s="3">
        <v>290</v>
      </c>
      <c r="B108" s="28"/>
      <c r="C108" s="166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</row>
    <row r="109" spans="1:34" ht="19.5" thickBot="1" thickTop="1">
      <c r="A109" s="3">
        <v>291</v>
      </c>
      <c r="B109" s="28"/>
      <c r="C109" s="13"/>
      <c r="D109" s="30"/>
      <c r="E109" s="3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31"/>
      <c r="U109" s="31"/>
      <c r="V109" s="31"/>
      <c r="W109" s="31"/>
      <c r="X109" s="31"/>
      <c r="Y109" s="31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19.5" thickBot="1" thickTop="1">
      <c r="A110" s="3">
        <v>547</v>
      </c>
      <c r="B110" s="54"/>
      <c r="C110" s="20"/>
      <c r="D110" s="25"/>
      <c r="E110" s="25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6"/>
      <c r="U110" s="26"/>
      <c r="V110" s="26"/>
      <c r="W110" s="26"/>
      <c r="X110" s="26"/>
      <c r="Y110" s="26"/>
      <c r="Z110" s="20"/>
      <c r="AA110" s="20"/>
      <c r="AB110" s="20"/>
      <c r="AC110" s="20"/>
      <c r="AD110" s="20"/>
      <c r="AE110" s="20"/>
      <c r="AF110" s="20"/>
      <c r="AG110" s="13"/>
      <c r="AH110" s="13"/>
    </row>
    <row r="111" spans="1:34" s="4" customFormat="1" ht="19.5" thickBot="1" thickTop="1">
      <c r="A111" s="3">
        <v>548</v>
      </c>
      <c r="B111" s="54"/>
      <c r="C111" s="20"/>
      <c r="D111" s="25"/>
      <c r="E111" s="25"/>
      <c r="F111" s="25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6"/>
      <c r="U111" s="26"/>
      <c r="V111" s="26"/>
      <c r="W111" s="26"/>
      <c r="X111" s="26"/>
      <c r="Y111" s="26"/>
      <c r="Z111" s="20"/>
      <c r="AA111" s="20"/>
      <c r="AB111" s="20"/>
      <c r="AC111" s="20"/>
      <c r="AD111" s="20"/>
      <c r="AE111" s="20"/>
      <c r="AF111" s="20"/>
      <c r="AG111" s="13"/>
      <c r="AH111" s="13"/>
    </row>
    <row r="112" spans="1:92" s="5" customFormat="1" ht="19.5" thickBot="1" thickTop="1">
      <c r="A112" s="7"/>
      <c r="B112" s="54"/>
      <c r="C112" s="20"/>
      <c r="D112" s="25"/>
      <c r="E112" s="25"/>
      <c r="F112" s="25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6"/>
      <c r="U112" s="26"/>
      <c r="V112" s="26"/>
      <c r="W112" s="26"/>
      <c r="X112" s="26"/>
      <c r="Y112" s="26"/>
      <c r="Z112" s="20"/>
      <c r="AA112" s="20"/>
      <c r="AB112" s="20"/>
      <c r="AC112" s="20"/>
      <c r="AD112" s="20"/>
      <c r="AE112" s="20"/>
      <c r="AF112" s="20"/>
      <c r="AG112" s="13"/>
      <c r="AH112" s="53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</row>
    <row r="113" spans="1:92" s="5" customFormat="1" ht="19.5" thickBot="1" thickTop="1">
      <c r="A113" s="1"/>
      <c r="B113" s="54"/>
      <c r="C113" s="20"/>
      <c r="D113" s="25"/>
      <c r="E113" s="25"/>
      <c r="F113" s="25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56"/>
      <c r="U113" s="56"/>
      <c r="V113" s="56"/>
      <c r="W113" s="56"/>
      <c r="X113" s="56"/>
      <c r="Y113" s="56"/>
      <c r="Z113" s="20"/>
      <c r="AA113" s="20"/>
      <c r="AB113" s="20"/>
      <c r="AC113" s="20"/>
      <c r="AD113" s="20"/>
      <c r="AE113" s="20"/>
      <c r="AF113" s="20"/>
      <c r="AG113" s="13"/>
      <c r="AH113" s="13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</row>
    <row r="114" spans="1:92" s="5" customFormat="1" ht="19.5" thickBot="1" thickTop="1">
      <c r="A114" s="1"/>
      <c r="B114" s="54"/>
      <c r="C114" s="57"/>
      <c r="D114" s="50"/>
      <c r="E114" s="50"/>
      <c r="F114" s="50"/>
      <c r="G114" s="54"/>
      <c r="H114" s="58"/>
      <c r="I114" s="58"/>
      <c r="J114" s="58"/>
      <c r="K114" s="54"/>
      <c r="L114" s="54"/>
      <c r="M114" s="58"/>
      <c r="N114" s="54"/>
      <c r="O114" s="58"/>
      <c r="P114" s="58"/>
      <c r="Q114" s="58"/>
      <c r="R114" s="58"/>
      <c r="S114" s="58"/>
      <c r="T114" s="59"/>
      <c r="U114" s="59"/>
      <c r="V114" s="59"/>
      <c r="W114" s="59"/>
      <c r="X114" s="59"/>
      <c r="Y114" s="59"/>
      <c r="Z114" s="20"/>
      <c r="AA114" s="20"/>
      <c r="AB114" s="20"/>
      <c r="AC114" s="20"/>
      <c r="AD114" s="20"/>
      <c r="AE114" s="20"/>
      <c r="AF114" s="20"/>
      <c r="AG114" s="13"/>
      <c r="AH114" s="13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</row>
    <row r="115" spans="1:92" s="5" customFormat="1" ht="19.5" thickBot="1" thickTop="1">
      <c r="A115" s="1"/>
      <c r="B115" s="58"/>
      <c r="C115" s="49"/>
      <c r="D115" s="50"/>
      <c r="E115" s="50"/>
      <c r="F115" s="50"/>
      <c r="G115" s="60"/>
      <c r="H115" s="58"/>
      <c r="I115" s="58"/>
      <c r="J115" s="58"/>
      <c r="K115" s="48"/>
      <c r="L115" s="48"/>
      <c r="M115" s="58"/>
      <c r="N115" s="58"/>
      <c r="O115" s="58"/>
      <c r="P115" s="58"/>
      <c r="Q115" s="58"/>
      <c r="R115" s="58"/>
      <c r="S115" s="58"/>
      <c r="T115" s="61"/>
      <c r="U115" s="61"/>
      <c r="V115" s="61"/>
      <c r="W115" s="61"/>
      <c r="X115" s="61"/>
      <c r="Y115" s="61"/>
      <c r="Z115" s="20"/>
      <c r="AA115" s="20"/>
      <c r="AB115" s="20"/>
      <c r="AC115" s="20"/>
      <c r="AD115" s="20"/>
      <c r="AE115" s="20"/>
      <c r="AF115" s="20"/>
      <c r="AG115" s="62"/>
      <c r="AH115" s="62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</row>
    <row r="116" spans="2:34" ht="19.5" thickBot="1" thickTop="1">
      <c r="B116" s="58"/>
      <c r="C116" s="49"/>
      <c r="D116" s="63"/>
      <c r="E116" s="63"/>
      <c r="F116" s="63"/>
      <c r="G116" s="58"/>
      <c r="H116" s="58"/>
      <c r="I116" s="58"/>
      <c r="J116" s="58"/>
      <c r="K116" s="20"/>
      <c r="L116" s="20"/>
      <c r="M116" s="20"/>
      <c r="N116" s="58"/>
      <c r="O116" s="51"/>
      <c r="P116" s="51"/>
      <c r="Q116" s="58"/>
      <c r="R116" s="58"/>
      <c r="S116" s="51"/>
      <c r="T116" s="26"/>
      <c r="U116" s="26"/>
      <c r="V116" s="26"/>
      <c r="W116" s="26"/>
      <c r="X116" s="26"/>
      <c r="Y116" s="26"/>
      <c r="Z116" s="20"/>
      <c r="AA116" s="20"/>
      <c r="AB116" s="20"/>
      <c r="AC116" s="20"/>
      <c r="AD116" s="20"/>
      <c r="AE116" s="20"/>
      <c r="AF116" s="20"/>
      <c r="AG116" s="62"/>
      <c r="AH116" s="62"/>
    </row>
    <row r="117" spans="2:34" ht="19.5" thickBot="1" thickTop="1">
      <c r="B117" s="64"/>
      <c r="C117" s="65"/>
      <c r="D117" s="66"/>
      <c r="E117" s="66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7"/>
      <c r="U117" s="67"/>
      <c r="V117" s="67"/>
      <c r="W117" s="67"/>
      <c r="X117" s="67"/>
      <c r="Y117" s="67"/>
      <c r="Z117" s="62"/>
      <c r="AA117" s="62"/>
      <c r="AB117" s="62"/>
      <c r="AC117" s="62"/>
      <c r="AD117" s="62"/>
      <c r="AE117" s="62"/>
      <c r="AF117" s="62"/>
      <c r="AG117" s="62"/>
      <c r="AH117" s="62"/>
    </row>
    <row r="118" spans="2:34" ht="19.5" thickBot="1" thickTop="1">
      <c r="B118" s="64"/>
      <c r="C118" s="65"/>
      <c r="D118" s="66"/>
      <c r="E118" s="66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7"/>
      <c r="U118" s="67"/>
      <c r="V118" s="67"/>
      <c r="W118" s="67"/>
      <c r="X118" s="67"/>
      <c r="Y118" s="67"/>
      <c r="Z118" s="62"/>
      <c r="AA118" s="62"/>
      <c r="AB118" s="62"/>
      <c r="AC118" s="62"/>
      <c r="AD118" s="62"/>
      <c r="AE118" s="62"/>
      <c r="AF118" s="62"/>
      <c r="AG118" s="62"/>
      <c r="AH118" s="62"/>
    </row>
    <row r="119" spans="2:34" ht="19.5" thickBot="1" thickTop="1">
      <c r="B119" s="64"/>
      <c r="C119" s="65"/>
      <c r="D119" s="66"/>
      <c r="E119" s="66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</row>
    <row r="120" spans="2:34" ht="19.5" thickBot="1" thickTop="1">
      <c r="B120" s="64"/>
      <c r="C120" s="65"/>
      <c r="D120" s="66"/>
      <c r="E120" s="66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</row>
    <row r="121" spans="2:34" ht="19.5" thickBot="1" thickTop="1">
      <c r="B121" s="64"/>
      <c r="C121" s="65"/>
      <c r="D121" s="66"/>
      <c r="E121" s="66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</row>
    <row r="122" spans="2:34" ht="19.5" thickBot="1" thickTop="1">
      <c r="B122" s="64"/>
      <c r="C122" s="65"/>
      <c r="D122" s="66"/>
      <c r="E122" s="66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</row>
    <row r="123" spans="2:34" ht="19.5" thickBot="1" thickTop="1">
      <c r="B123" s="64"/>
      <c r="C123" s="65"/>
      <c r="D123" s="66"/>
      <c r="E123" s="66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</row>
    <row r="124" spans="2:34" ht="19.5" thickBot="1" thickTop="1">
      <c r="B124" s="64"/>
      <c r="C124" s="65"/>
      <c r="D124" s="66"/>
      <c r="E124" s="66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</row>
    <row r="125" spans="2:34" ht="19.5" thickBot="1" thickTop="1">
      <c r="B125" s="64"/>
      <c r="C125" s="65"/>
      <c r="D125" s="66"/>
      <c r="E125" s="66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</row>
    <row r="126" spans="2:34" ht="19.5" thickBot="1" thickTop="1">
      <c r="B126" s="64"/>
      <c r="C126" s="65"/>
      <c r="D126" s="66"/>
      <c r="E126" s="66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</row>
    <row r="127" spans="2:34" ht="19.5" thickBot="1" thickTop="1">
      <c r="B127" s="64"/>
      <c r="C127" s="65"/>
      <c r="D127" s="66"/>
      <c r="E127" s="66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</row>
    <row r="128" spans="2:34" ht="19.5" thickBot="1" thickTop="1">
      <c r="B128" s="64"/>
      <c r="C128" s="65"/>
      <c r="D128" s="66"/>
      <c r="E128" s="66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</row>
    <row r="129" spans="2:34" ht="19.5" thickBot="1" thickTop="1">
      <c r="B129" s="64"/>
      <c r="C129" s="65"/>
      <c r="D129" s="66"/>
      <c r="E129" s="66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</row>
    <row r="130" spans="2:34" ht="19.5" thickBot="1" thickTop="1">
      <c r="B130" s="64"/>
      <c r="C130" s="65"/>
      <c r="D130" s="66"/>
      <c r="E130" s="66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</row>
    <row r="131" spans="2:34" ht="19.5" thickBot="1" thickTop="1">
      <c r="B131" s="64"/>
      <c r="C131" s="65"/>
      <c r="D131" s="66"/>
      <c r="E131" s="66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</row>
    <row r="132" spans="2:34" ht="19.5" thickBot="1" thickTop="1">
      <c r="B132" s="64"/>
      <c r="C132" s="65"/>
      <c r="D132" s="66"/>
      <c r="E132" s="66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</row>
    <row r="133" spans="2:34" ht="19.5" thickBot="1" thickTop="1">
      <c r="B133" s="64"/>
      <c r="C133" s="65"/>
      <c r="D133" s="66"/>
      <c r="E133" s="66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</row>
    <row r="134" spans="2:34" ht="19.5" thickBot="1" thickTop="1">
      <c r="B134" s="64"/>
      <c r="C134" s="65"/>
      <c r="D134" s="66"/>
      <c r="E134" s="66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</row>
    <row r="135" spans="2:34" ht="19.5" thickBot="1" thickTop="1">
      <c r="B135" s="64"/>
      <c r="C135" s="65"/>
      <c r="D135" s="66"/>
      <c r="E135" s="66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</row>
    <row r="136" spans="2:34" ht="19.5" thickBot="1" thickTop="1">
      <c r="B136" s="64"/>
      <c r="C136" s="65"/>
      <c r="D136" s="66"/>
      <c r="E136" s="66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</row>
    <row r="137" spans="2:34" ht="19.5" thickBot="1" thickTop="1">
      <c r="B137" s="64"/>
      <c r="C137" s="65"/>
      <c r="D137" s="66"/>
      <c r="E137" s="66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</row>
    <row r="138" spans="2:34" ht="19.5" thickBot="1" thickTop="1">
      <c r="B138" s="64"/>
      <c r="C138" s="65"/>
      <c r="D138" s="66"/>
      <c r="E138" s="66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</row>
    <row r="139" spans="2:34" ht="19.5" thickBot="1" thickTop="1">
      <c r="B139" s="64"/>
      <c r="C139" s="65"/>
      <c r="D139" s="66"/>
      <c r="E139" s="66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</row>
    <row r="140" spans="2:34" ht="19.5" thickBot="1" thickTop="1">
      <c r="B140" s="64"/>
      <c r="C140" s="65"/>
      <c r="D140" s="66"/>
      <c r="E140" s="66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</row>
    <row r="141" spans="2:34" ht="19.5" thickBot="1" thickTop="1">
      <c r="B141" s="64"/>
      <c r="C141" s="65"/>
      <c r="D141" s="66"/>
      <c r="E141" s="66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</row>
    <row r="142" spans="2:34" ht="19.5" thickBot="1" thickTop="1">
      <c r="B142" s="64"/>
      <c r="C142" s="65"/>
      <c r="D142" s="66"/>
      <c r="E142" s="66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</row>
    <row r="143" spans="2:34" ht="19.5" thickBot="1" thickTop="1">
      <c r="B143" s="64"/>
      <c r="C143" s="65"/>
      <c r="D143" s="66"/>
      <c r="E143" s="66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</row>
    <row r="144" spans="2:34" ht="19.5" thickBot="1" thickTop="1">
      <c r="B144" s="64"/>
      <c r="C144" s="65"/>
      <c r="D144" s="66"/>
      <c r="E144" s="66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</row>
    <row r="145" spans="2:34" ht="19.5" thickBot="1" thickTop="1">
      <c r="B145" s="64"/>
      <c r="C145" s="65"/>
      <c r="D145" s="66"/>
      <c r="E145" s="66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</row>
    <row r="146" spans="2:34" ht="19.5" thickBot="1" thickTop="1">
      <c r="B146" s="64"/>
      <c r="C146" s="65"/>
      <c r="D146" s="66"/>
      <c r="E146" s="66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</row>
    <row r="147" spans="2:34" ht="19.5" thickBot="1" thickTop="1">
      <c r="B147" s="64"/>
      <c r="C147" s="65"/>
      <c r="D147" s="66"/>
      <c r="E147" s="66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</row>
    <row r="148" spans="2:34" ht="19.5" thickBot="1" thickTop="1">
      <c r="B148" s="64"/>
      <c r="C148" s="65"/>
      <c r="D148" s="66"/>
      <c r="E148" s="66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</row>
    <row r="149" spans="2:34" ht="19.5" thickBot="1" thickTop="1">
      <c r="B149" s="64"/>
      <c r="C149" s="65"/>
      <c r="D149" s="66"/>
      <c r="E149" s="66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</row>
    <row r="150" spans="2:34" ht="19.5" thickBot="1" thickTop="1">
      <c r="B150" s="64"/>
      <c r="C150" s="65"/>
      <c r="D150" s="66"/>
      <c r="E150" s="66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</row>
    <row r="151" spans="2:34" ht="19.5" thickBot="1" thickTop="1">
      <c r="B151" s="64"/>
      <c r="C151" s="65"/>
      <c r="D151" s="66"/>
      <c r="E151" s="66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</row>
    <row r="152" spans="2:34" ht="19.5" thickBot="1" thickTop="1">
      <c r="B152" s="64"/>
      <c r="C152" s="65"/>
      <c r="D152" s="66"/>
      <c r="E152" s="66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</row>
    <row r="153" spans="2:34" ht="19.5" thickBot="1" thickTop="1">
      <c r="B153" s="64"/>
      <c r="C153" s="65"/>
      <c r="D153" s="66"/>
      <c r="E153" s="66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</row>
    <row r="154" spans="2:34" ht="19.5" thickBot="1" thickTop="1">
      <c r="B154" s="64"/>
      <c r="C154" s="65"/>
      <c r="D154" s="66"/>
      <c r="E154" s="66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</row>
    <row r="155" spans="2:34" ht="19.5" thickBot="1" thickTop="1">
      <c r="B155" s="64"/>
      <c r="C155" s="65"/>
      <c r="D155" s="66"/>
      <c r="E155" s="66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</row>
    <row r="156" spans="2:34" ht="19.5" thickBot="1" thickTop="1">
      <c r="B156" s="64"/>
      <c r="C156" s="65"/>
      <c r="D156" s="66"/>
      <c r="E156" s="66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</row>
    <row r="157" spans="2:34" ht="19.5" thickBot="1" thickTop="1">
      <c r="B157" s="64"/>
      <c r="C157" s="65"/>
      <c r="D157" s="66"/>
      <c r="E157" s="66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</row>
    <row r="158" spans="2:34" ht="19.5" thickBot="1" thickTop="1">
      <c r="B158" s="64"/>
      <c r="C158" s="65"/>
      <c r="D158" s="66"/>
      <c r="E158" s="66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</row>
    <row r="159" spans="2:34" ht="19.5" thickBot="1" thickTop="1">
      <c r="B159" s="43"/>
      <c r="C159" s="15"/>
      <c r="D159" s="37"/>
      <c r="E159" s="37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2:34" ht="19.5" thickBot="1" thickTop="1">
      <c r="B160" s="43"/>
      <c r="C160" s="15"/>
      <c r="D160" s="37"/>
      <c r="E160" s="37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2:34" ht="19.5" thickBot="1" thickTop="1">
      <c r="B161" s="43"/>
      <c r="C161" s="15"/>
      <c r="D161" s="37"/>
      <c r="E161" s="37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 spans="2:34" ht="19.5" thickBot="1" thickTop="1">
      <c r="B162" s="43"/>
      <c r="C162" s="15"/>
      <c r="D162" s="37"/>
      <c r="E162" s="37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</row>
    <row r="163" spans="2:34" ht="19.5" thickBot="1" thickTop="1">
      <c r="B163" s="43"/>
      <c r="C163" s="15"/>
      <c r="D163" s="37"/>
      <c r="E163" s="37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2:34" ht="19.5" thickBot="1" thickTop="1">
      <c r="B164" s="43"/>
      <c r="C164" s="15"/>
      <c r="D164" s="37"/>
      <c r="E164" s="37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 spans="2:34" ht="19.5" thickBot="1" thickTop="1">
      <c r="B165" s="43"/>
      <c r="C165" s="15"/>
      <c r="D165" s="37"/>
      <c r="E165" s="37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2:34" ht="19.5" thickBot="1" thickTop="1">
      <c r="B166" s="43"/>
      <c r="C166" s="15"/>
      <c r="D166" s="37"/>
      <c r="E166" s="37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2:34" ht="19.5" thickBot="1" thickTop="1">
      <c r="B167" s="43"/>
      <c r="C167" s="15"/>
      <c r="D167" s="37"/>
      <c r="E167" s="37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2:34" ht="19.5" thickBot="1" thickTop="1">
      <c r="B168" s="43"/>
      <c r="C168" s="15"/>
      <c r="D168" s="37"/>
      <c r="E168" s="37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2:34" ht="19.5" thickBot="1" thickTop="1">
      <c r="B169" s="43"/>
      <c r="C169" s="15"/>
      <c r="D169" s="37"/>
      <c r="E169" s="37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2:34" ht="19.5" thickBot="1" thickTop="1">
      <c r="B170" s="43"/>
      <c r="C170" s="15"/>
      <c r="D170" s="37"/>
      <c r="E170" s="37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2:34" ht="19.5" thickBot="1" thickTop="1">
      <c r="B171" s="43"/>
      <c r="C171" s="15"/>
      <c r="D171" s="37"/>
      <c r="E171" s="37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2:34" ht="19.5" thickBot="1" thickTop="1">
      <c r="B172" s="43"/>
      <c r="C172" s="15"/>
      <c r="D172" s="37"/>
      <c r="E172" s="37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2:34" ht="19.5" thickBot="1" thickTop="1">
      <c r="B173" s="43"/>
      <c r="C173" s="15"/>
      <c r="D173" s="37"/>
      <c r="E173" s="37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2:34" ht="19.5" thickBot="1" thickTop="1">
      <c r="B174" s="43"/>
      <c r="C174" s="15"/>
      <c r="D174" s="37"/>
      <c r="E174" s="37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2:34" ht="19.5" thickBot="1" thickTop="1">
      <c r="B175" s="43"/>
      <c r="C175" s="15"/>
      <c r="D175" s="37"/>
      <c r="E175" s="37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2:34" ht="19.5" thickBot="1" thickTop="1">
      <c r="B176" s="43"/>
      <c r="C176" s="15"/>
      <c r="D176" s="37"/>
      <c r="E176" s="37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 spans="2:34" ht="19.5" thickBot="1" thickTop="1">
      <c r="B177" s="43"/>
      <c r="C177" s="15"/>
      <c r="D177" s="37"/>
      <c r="E177" s="37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 spans="2:34" ht="18.75" thickTop="1">
      <c r="B178" s="44"/>
      <c r="C178" s="18"/>
      <c r="D178" s="38"/>
      <c r="E178" s="38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2:34" ht="18">
      <c r="B179" s="44"/>
      <c r="C179" s="18"/>
      <c r="D179" s="38"/>
      <c r="E179" s="38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2:34" ht="18">
      <c r="B180" s="44"/>
      <c r="C180" s="18"/>
      <c r="D180" s="38"/>
      <c r="E180" s="38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2:34" ht="18">
      <c r="B181" s="44"/>
      <c r="C181" s="18"/>
      <c r="D181" s="38"/>
      <c r="E181" s="38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2:34" ht="18">
      <c r="B182" s="44"/>
      <c r="C182" s="18"/>
      <c r="D182" s="38"/>
      <c r="E182" s="38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2:34" ht="18">
      <c r="B183" s="44"/>
      <c r="C183" s="18"/>
      <c r="D183" s="38"/>
      <c r="E183" s="38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2:34" ht="18">
      <c r="B184" s="44"/>
      <c r="C184" s="18"/>
      <c r="D184" s="38"/>
      <c r="E184" s="38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2:34" ht="18">
      <c r="B185" s="44"/>
      <c r="C185" s="18"/>
      <c r="D185" s="38"/>
      <c r="E185" s="38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2:34" ht="18">
      <c r="B186" s="44"/>
      <c r="C186" s="18"/>
      <c r="D186" s="38"/>
      <c r="E186" s="38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2:34" ht="18">
      <c r="B187" s="44"/>
      <c r="C187" s="18"/>
      <c r="D187" s="38"/>
      <c r="E187" s="38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2:34" ht="18">
      <c r="B188" s="44"/>
      <c r="C188" s="18"/>
      <c r="D188" s="38"/>
      <c r="E188" s="38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2:34" ht="18">
      <c r="B189" s="44"/>
      <c r="C189" s="18"/>
      <c r="D189" s="38"/>
      <c r="E189" s="38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2:34" ht="18">
      <c r="B190" s="44"/>
      <c r="C190" s="18"/>
      <c r="D190" s="38"/>
      <c r="E190" s="38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2:34" ht="18">
      <c r="B191" s="44"/>
      <c r="C191" s="18"/>
      <c r="D191" s="38"/>
      <c r="E191" s="38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2:34" ht="18">
      <c r="B192" s="44"/>
      <c r="C192" s="18"/>
      <c r="D192" s="38"/>
      <c r="E192" s="38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2:34" ht="18">
      <c r="B193" s="44"/>
      <c r="C193" s="18"/>
      <c r="D193" s="38"/>
      <c r="E193" s="38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2:34" ht="18">
      <c r="B194" s="44"/>
      <c r="C194" s="18"/>
      <c r="D194" s="38"/>
      <c r="E194" s="38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2:34" ht="18">
      <c r="B195" s="44"/>
      <c r="C195" s="18"/>
      <c r="D195" s="38"/>
      <c r="E195" s="38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2:34" ht="18">
      <c r="B196" s="44"/>
      <c r="C196" s="18"/>
      <c r="D196" s="38"/>
      <c r="E196" s="38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2:34" ht="18">
      <c r="B197" s="44"/>
      <c r="C197" s="18"/>
      <c r="D197" s="38"/>
      <c r="E197" s="38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2:34" ht="18">
      <c r="B198" s="44"/>
      <c r="C198" s="18"/>
      <c r="D198" s="38"/>
      <c r="E198" s="38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2:34" ht="18">
      <c r="B199" s="44"/>
      <c r="C199" s="18"/>
      <c r="D199" s="38"/>
      <c r="E199" s="38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2:34" ht="18">
      <c r="B200" s="44"/>
      <c r="C200" s="18"/>
      <c r="D200" s="38"/>
      <c r="E200" s="38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2:34" ht="18">
      <c r="B201" s="44"/>
      <c r="C201" s="18"/>
      <c r="D201" s="38"/>
      <c r="E201" s="38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2:34" ht="18">
      <c r="B202" s="44"/>
      <c r="C202" s="18"/>
      <c r="D202" s="38"/>
      <c r="E202" s="38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2:34" ht="18">
      <c r="B203" s="44"/>
      <c r="C203" s="18"/>
      <c r="D203" s="38"/>
      <c r="E203" s="38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2:34" ht="18">
      <c r="B204" s="44"/>
      <c r="C204" s="18"/>
      <c r="D204" s="38"/>
      <c r="E204" s="38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2:34" ht="18">
      <c r="B205" s="44"/>
      <c r="C205" s="18"/>
      <c r="D205" s="38"/>
      <c r="E205" s="38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2:34" ht="18">
      <c r="B206" s="44"/>
      <c r="C206" s="18"/>
      <c r="D206" s="38"/>
      <c r="E206" s="38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2:34" ht="18">
      <c r="B207" s="44"/>
      <c r="C207" s="18"/>
      <c r="D207" s="38"/>
      <c r="E207" s="38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2:34" ht="18">
      <c r="B208" s="44"/>
      <c r="C208" s="18"/>
      <c r="D208" s="38"/>
      <c r="E208" s="38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2:34" ht="18">
      <c r="B209" s="44"/>
      <c r="C209" s="18"/>
      <c r="D209" s="38"/>
      <c r="E209" s="38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:34" ht="18">
      <c r="B210" s="44"/>
      <c r="C210" s="18"/>
      <c r="D210" s="38"/>
      <c r="E210" s="38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:34" ht="18">
      <c r="B211" s="44"/>
      <c r="C211" s="18"/>
      <c r="D211" s="38"/>
      <c r="E211" s="38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:34" ht="18">
      <c r="B212" s="44"/>
      <c r="C212" s="18"/>
      <c r="D212" s="38"/>
      <c r="E212" s="38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:34" ht="18">
      <c r="B213" s="44"/>
      <c r="C213" s="18"/>
      <c r="D213" s="38"/>
      <c r="E213" s="38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:34" ht="18">
      <c r="B214" s="44"/>
      <c r="C214" s="18"/>
      <c r="D214" s="38"/>
      <c r="E214" s="38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:34" ht="18">
      <c r="B215" s="44"/>
      <c r="C215" s="18"/>
      <c r="D215" s="38"/>
      <c r="E215" s="38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:34" ht="18">
      <c r="B216" s="44"/>
      <c r="C216" s="18"/>
      <c r="D216" s="38"/>
      <c r="E216" s="38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2:34" ht="18">
      <c r="B217" s="44"/>
      <c r="C217" s="17"/>
      <c r="D217" s="38"/>
      <c r="E217" s="38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2:34" ht="18">
      <c r="B218" s="44"/>
      <c r="C218" s="17"/>
      <c r="D218" s="38"/>
      <c r="E218" s="38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2:34" ht="18">
      <c r="B219" s="44"/>
      <c r="C219" s="17"/>
      <c r="D219" s="38"/>
      <c r="E219" s="38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2:34" ht="18">
      <c r="B220" s="44"/>
      <c r="C220" s="17"/>
      <c r="D220" s="38"/>
      <c r="E220" s="38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2:34" ht="18">
      <c r="B221" s="44"/>
      <c r="C221" s="17"/>
      <c r="D221" s="38"/>
      <c r="E221" s="38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2:34" ht="18">
      <c r="B222" s="44"/>
      <c r="C222" s="17"/>
      <c r="D222" s="38"/>
      <c r="E222" s="38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2:34" ht="18">
      <c r="B223" s="44"/>
      <c r="C223" s="17"/>
      <c r="D223" s="38"/>
      <c r="E223" s="38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2:34" ht="18">
      <c r="B224" s="44"/>
      <c r="C224" s="17"/>
      <c r="D224" s="38"/>
      <c r="E224" s="38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2:34" ht="18">
      <c r="B225" s="44"/>
      <c r="C225" s="17"/>
      <c r="D225" s="38"/>
      <c r="E225" s="38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3:34" ht="18">
      <c r="C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</row>
    <row r="227" spans="3:34" ht="18">
      <c r="C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</row>
    <row r="228" spans="3:34" ht="18">
      <c r="C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</row>
  </sheetData>
  <sheetProtection/>
  <autoFilter ref="A3:CN118"/>
  <mergeCells count="2">
    <mergeCell ref="C1:AH1"/>
    <mergeCell ref="C108:AH108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75" r:id="rId1"/>
  <headerFooter alignWithMargins="0">
    <oddHeader>&amp;LΤΜΗΜΑ ΣΠΟΥΔΑΣΤΙΚΗΣ ΜΕΡΙΜΝΑΣ</oddHeader>
    <oddFooter>&amp;C&amp;P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teiep</cp:lastModifiedBy>
  <cp:lastPrinted>2013-07-23T08:25:36Z</cp:lastPrinted>
  <dcterms:created xsi:type="dcterms:W3CDTF">2007-10-03T16:28:55Z</dcterms:created>
  <dcterms:modified xsi:type="dcterms:W3CDTF">2014-09-18T11:59:46Z</dcterms:modified>
  <cp:category/>
  <cp:version/>
  <cp:contentType/>
  <cp:contentStatus/>
</cp:coreProperties>
</file>